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Éjsólyom eredmények 2017. 04. 2" sheetId="1" r:id="rId1"/>
    <sheet name="helyezések" sheetId="2" r:id="rId2"/>
  </sheets>
  <definedNames>
    <definedName name="_xlnm.Print_Area" localSheetId="1">helyezések!$A$1:$F$264</definedName>
    <definedName name="Print_Area_0" localSheetId="1">helyezések!$A$1:$F$264</definedName>
    <definedName name="Print_Area_0_0" localSheetId="1">helyezések!$A$1:$F$264</definedName>
  </definedNames>
  <calcPr calcId="145621"/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152" i="1" l="1"/>
  <c r="G152" i="1"/>
  <c r="Q151" i="1"/>
  <c r="G151" i="1"/>
  <c r="Q150" i="1"/>
  <c r="G150" i="1"/>
  <c r="Q149" i="1"/>
  <c r="G149" i="1"/>
  <c r="Q148" i="1"/>
  <c r="G148" i="1"/>
  <c r="Q147" i="1"/>
  <c r="G147" i="1"/>
  <c r="Q146" i="1"/>
  <c r="G146" i="1"/>
  <c r="Q145" i="1"/>
  <c r="G145" i="1"/>
  <c r="Q144" i="1"/>
  <c r="G144" i="1"/>
  <c r="Q143" i="1"/>
  <c r="G143" i="1"/>
  <c r="Q142" i="1"/>
  <c r="G142" i="1"/>
  <c r="Q141" i="1"/>
  <c r="G141" i="1"/>
  <c r="Q140" i="1"/>
  <c r="G140" i="1"/>
  <c r="Q139" i="1"/>
  <c r="G139" i="1"/>
  <c r="Q138" i="1"/>
  <c r="G138" i="1"/>
  <c r="Q137" i="1"/>
  <c r="G137" i="1"/>
  <c r="Q136" i="1"/>
  <c r="G136" i="1"/>
  <c r="Q135" i="1"/>
  <c r="G135" i="1"/>
  <c r="Q134" i="1"/>
  <c r="G134" i="1"/>
  <c r="Q133" i="1"/>
  <c r="G133" i="1"/>
  <c r="Q132" i="1"/>
  <c r="G132" i="1"/>
  <c r="Q131" i="1"/>
  <c r="G131" i="1"/>
  <c r="Q130" i="1"/>
  <c r="G130" i="1"/>
  <c r="Q129" i="1"/>
  <c r="G129" i="1"/>
  <c r="Q128" i="1"/>
  <c r="G128" i="1"/>
  <c r="Q127" i="1"/>
  <c r="G127" i="1"/>
  <c r="Q126" i="1"/>
  <c r="G126" i="1"/>
  <c r="Q125" i="1"/>
  <c r="G125" i="1"/>
  <c r="Q124" i="1"/>
  <c r="G124" i="1"/>
  <c r="Q123" i="1"/>
  <c r="G123" i="1"/>
  <c r="Q122" i="1"/>
  <c r="G122" i="1"/>
  <c r="Q121" i="1"/>
  <c r="G121" i="1"/>
  <c r="Q120" i="1"/>
  <c r="G120" i="1"/>
  <c r="Q119" i="1"/>
  <c r="G119" i="1"/>
  <c r="Q118" i="1"/>
  <c r="G118" i="1"/>
  <c r="Q117" i="1"/>
  <c r="G117" i="1"/>
  <c r="Q116" i="1"/>
  <c r="G116" i="1"/>
  <c r="Q115" i="1"/>
  <c r="G115" i="1"/>
  <c r="Q114" i="1"/>
  <c r="G114" i="1"/>
  <c r="Q113" i="1"/>
  <c r="G113" i="1"/>
  <c r="Q112" i="1"/>
  <c r="G112" i="1"/>
  <c r="Q111" i="1"/>
  <c r="G107" i="1"/>
  <c r="Q110" i="1"/>
  <c r="G106" i="1"/>
  <c r="Q109" i="1"/>
  <c r="G104" i="1"/>
  <c r="Q108" i="1"/>
  <c r="G103" i="1"/>
  <c r="Q107" i="1"/>
  <c r="G95" i="1"/>
  <c r="Q106" i="1"/>
  <c r="G94" i="1"/>
  <c r="Q105" i="1"/>
  <c r="G93" i="1"/>
  <c r="Q104" i="1"/>
  <c r="G92" i="1"/>
  <c r="Q103" i="1"/>
  <c r="G91" i="1"/>
  <c r="Q102" i="1"/>
  <c r="G90" i="1"/>
  <c r="Q101" i="1"/>
  <c r="G111" i="1"/>
  <c r="Q100" i="1"/>
  <c r="G110" i="1"/>
  <c r="Q99" i="1"/>
  <c r="G109" i="1"/>
  <c r="Q98" i="1"/>
  <c r="G105" i="1"/>
  <c r="Q97" i="1"/>
  <c r="G102" i="1"/>
  <c r="Q96" i="1"/>
  <c r="G101" i="1"/>
  <c r="Q95" i="1"/>
  <c r="G100" i="1"/>
  <c r="Q94" i="1"/>
  <c r="G99" i="1"/>
  <c r="Q93" i="1"/>
  <c r="G98" i="1"/>
  <c r="Q92" i="1"/>
  <c r="G97" i="1"/>
  <c r="Q91" i="1"/>
  <c r="G96" i="1"/>
  <c r="Q90" i="1"/>
  <c r="G89" i="1"/>
  <c r="Q89" i="1"/>
  <c r="G88" i="1"/>
  <c r="Q88" i="1"/>
  <c r="G87" i="1"/>
  <c r="Q87" i="1"/>
  <c r="G86" i="1"/>
  <c r="Q86" i="1"/>
  <c r="G85" i="1"/>
  <c r="Q85" i="1"/>
  <c r="G84" i="1"/>
  <c r="Q84" i="1"/>
  <c r="G83" i="1"/>
  <c r="Q83" i="1"/>
  <c r="G82" i="1"/>
  <c r="Q82" i="1"/>
  <c r="G80" i="1"/>
  <c r="Q81" i="1"/>
  <c r="G81" i="1"/>
  <c r="Q80" i="1"/>
  <c r="G79" i="1"/>
  <c r="Q79" i="1"/>
  <c r="G108" i="1"/>
  <c r="Q78" i="1"/>
  <c r="G78" i="1"/>
  <c r="Q77" i="1"/>
  <c r="G77" i="1"/>
  <c r="Q76" i="1"/>
  <c r="G76" i="1"/>
  <c r="Q75" i="1"/>
  <c r="G75" i="1"/>
  <c r="Q74" i="1"/>
  <c r="G74" i="1"/>
  <c r="Q73" i="1"/>
  <c r="G65" i="1"/>
  <c r="Q72" i="1"/>
  <c r="G64" i="1"/>
  <c r="R64" i="1" s="1"/>
  <c r="Q71" i="1"/>
  <c r="G63" i="1"/>
  <c r="R65" i="1" s="1"/>
  <c r="Q70" i="1"/>
  <c r="G60" i="1"/>
  <c r="R59" i="1" s="1"/>
  <c r="Q69" i="1"/>
  <c r="G59" i="1"/>
  <c r="Q68" i="1"/>
  <c r="G56" i="1"/>
  <c r="R55" i="1" s="1"/>
  <c r="Q67" i="1"/>
  <c r="G55" i="1"/>
  <c r="Q66" i="1"/>
  <c r="G48" i="1"/>
  <c r="R48" i="1" s="1"/>
  <c r="Q65" i="1"/>
  <c r="G47" i="1"/>
  <c r="Q64" i="1"/>
  <c r="G46" i="1"/>
  <c r="Q63" i="1"/>
  <c r="G45" i="1"/>
  <c r="Q62" i="1"/>
  <c r="G72" i="1"/>
  <c r="Q61" i="1"/>
  <c r="G73" i="1"/>
  <c r="Q60" i="1"/>
  <c r="G71" i="1"/>
  <c r="Q59" i="1"/>
  <c r="G70" i="1"/>
  <c r="Q58" i="1"/>
  <c r="G69" i="1"/>
  <c r="Q57" i="1"/>
  <c r="G68" i="1"/>
  <c r="Q56" i="1"/>
  <c r="G67" i="1"/>
  <c r="Q55" i="1"/>
  <c r="G66" i="1"/>
  <c r="R66" i="1" s="1"/>
  <c r="Q54" i="1"/>
  <c r="G62" i="1"/>
  <c r="Q53" i="1"/>
  <c r="G61" i="1"/>
  <c r="Q52" i="1"/>
  <c r="G58" i="1"/>
  <c r="R58" i="1" s="1"/>
  <c r="Q51" i="1"/>
  <c r="G57" i="1"/>
  <c r="Q50" i="1"/>
  <c r="G54" i="1"/>
  <c r="Q49" i="1"/>
  <c r="G53" i="1"/>
  <c r="Q48" i="1"/>
  <c r="G52" i="1"/>
  <c r="Q47" i="1"/>
  <c r="G51" i="1"/>
  <c r="R46" i="1"/>
  <c r="Q46" i="1"/>
  <c r="G50" i="1"/>
  <c r="S46" i="1" s="1"/>
  <c r="Q45" i="1"/>
  <c r="G49" i="1"/>
  <c r="R49" i="1" s="1"/>
  <c r="Q44" i="1"/>
  <c r="G44" i="1"/>
  <c r="S44" i="1" s="1"/>
  <c r="Q43" i="1"/>
  <c r="G43" i="1"/>
  <c r="Q42" i="1"/>
  <c r="G42" i="1"/>
  <c r="Q41" i="1"/>
  <c r="G41" i="1"/>
  <c r="Q40" i="1"/>
  <c r="G40" i="1"/>
  <c r="S40" i="1" s="1"/>
  <c r="Q39" i="1"/>
  <c r="G39" i="1"/>
  <c r="Q38" i="1"/>
  <c r="G38" i="1"/>
  <c r="S38" i="1" s="1"/>
  <c r="Q37" i="1"/>
  <c r="G37" i="1"/>
  <c r="Q36" i="1"/>
  <c r="G36" i="1"/>
  <c r="S36" i="1" s="1"/>
  <c r="Q35" i="1"/>
  <c r="G35" i="1"/>
  <c r="Q34" i="1"/>
  <c r="G34" i="1"/>
  <c r="S34" i="1" s="1"/>
  <c r="Q33" i="1"/>
  <c r="G33" i="1"/>
  <c r="Q32" i="1"/>
  <c r="G32" i="1"/>
  <c r="S32" i="1" s="1"/>
  <c r="Q31" i="1"/>
  <c r="G31" i="1"/>
  <c r="S31" i="1" s="1"/>
  <c r="Q30" i="1"/>
  <c r="G30" i="1"/>
  <c r="S30" i="1" s="1"/>
  <c r="Q29" i="1"/>
  <c r="G29" i="1"/>
  <c r="Q28" i="1"/>
  <c r="G28" i="1"/>
  <c r="S28" i="1" s="1"/>
  <c r="Q27" i="1"/>
  <c r="G27" i="1"/>
  <c r="S27" i="1" s="1"/>
  <c r="Q26" i="1"/>
  <c r="G26" i="1"/>
  <c r="S26" i="1" s="1"/>
  <c r="Q25" i="1"/>
  <c r="G25" i="1"/>
  <c r="R25" i="1" s="1"/>
  <c r="Q24" i="1"/>
  <c r="G24" i="1"/>
  <c r="S24" i="1" s="1"/>
  <c r="Q23" i="1"/>
  <c r="G23" i="1"/>
  <c r="Q22" i="1"/>
  <c r="G22" i="1"/>
  <c r="Q21" i="1"/>
  <c r="G21" i="1"/>
  <c r="S21" i="1" s="1"/>
  <c r="Q20" i="1"/>
  <c r="G20" i="1"/>
  <c r="S20" i="1" s="1"/>
  <c r="Q19" i="1"/>
  <c r="G19" i="1"/>
  <c r="S19" i="1" s="1"/>
  <c r="Q18" i="1"/>
  <c r="G18" i="1"/>
  <c r="R24" i="1" s="1"/>
  <c r="Q17" i="1"/>
  <c r="G15" i="1"/>
  <c r="R15" i="1" s="1"/>
  <c r="Q16" i="1"/>
  <c r="G17" i="1"/>
  <c r="S16" i="1" s="1"/>
  <c r="Q15" i="1"/>
  <c r="G16" i="1"/>
  <c r="Q14" i="1"/>
  <c r="G14" i="1"/>
  <c r="R14" i="1" s="1"/>
  <c r="Q13" i="1"/>
  <c r="G13" i="1"/>
  <c r="Q12" i="1"/>
  <c r="G12" i="1"/>
  <c r="Q11" i="1"/>
  <c r="G11" i="1"/>
  <c r="S11" i="1" s="1"/>
  <c r="Q10" i="1"/>
  <c r="G10" i="1"/>
  <c r="S10" i="1" s="1"/>
  <c r="Q9" i="1"/>
  <c r="G9" i="1"/>
  <c r="R9" i="1" s="1"/>
  <c r="Q8" i="1"/>
  <c r="G8" i="1"/>
  <c r="S8" i="1" s="1"/>
  <c r="Q7" i="1"/>
  <c r="G7" i="1"/>
  <c r="S7" i="1" s="1"/>
  <c r="Q6" i="1"/>
  <c r="G6" i="1"/>
  <c r="S6" i="1" s="1"/>
  <c r="Q5" i="1"/>
  <c r="G4" i="1"/>
  <c r="R4" i="1" s="1"/>
  <c r="Q4" i="1"/>
  <c r="G2" i="1"/>
  <c r="Q3" i="1"/>
  <c r="G5" i="1"/>
  <c r="Q2" i="1"/>
  <c r="G3" i="1"/>
  <c r="S50" i="1" l="1"/>
  <c r="R21" i="1"/>
  <c r="R26" i="1"/>
  <c r="R30" i="1"/>
  <c r="S58" i="1"/>
  <c r="R38" i="1"/>
  <c r="R50" i="1"/>
  <c r="R6" i="1"/>
  <c r="R40" i="1"/>
  <c r="S48" i="1"/>
  <c r="R44" i="1"/>
  <c r="S54" i="1"/>
  <c r="S62" i="1"/>
  <c r="R63" i="1"/>
  <c r="R34" i="1"/>
  <c r="R7" i="1"/>
  <c r="R10" i="1"/>
  <c r="R19" i="1"/>
  <c r="R36" i="1"/>
  <c r="R52" i="1"/>
  <c r="S56" i="1"/>
  <c r="R60" i="1"/>
  <c r="S64" i="1"/>
  <c r="S66" i="1"/>
  <c r="R54" i="1"/>
  <c r="R62" i="1"/>
  <c r="S4" i="1"/>
  <c r="S15" i="1"/>
  <c r="S49" i="1"/>
  <c r="S52" i="1"/>
  <c r="R56" i="1"/>
  <c r="S60" i="1"/>
  <c r="S12" i="1"/>
  <c r="R8" i="1"/>
  <c r="S14" i="1"/>
  <c r="R16" i="1"/>
  <c r="S22" i="1"/>
  <c r="R32" i="1"/>
  <c r="S2" i="1"/>
  <c r="R12" i="1"/>
  <c r="S18" i="1"/>
  <c r="R20" i="1"/>
  <c r="R28" i="1"/>
  <c r="S42" i="1"/>
  <c r="R3" i="1"/>
  <c r="S5" i="1"/>
  <c r="S9" i="1"/>
  <c r="R11" i="1"/>
  <c r="S13" i="1"/>
  <c r="S17" i="1"/>
  <c r="R23" i="1"/>
  <c r="S25" i="1"/>
  <c r="R27" i="1"/>
  <c r="S29" i="1"/>
  <c r="R31" i="1"/>
  <c r="S33" i="1"/>
  <c r="R35" i="1"/>
  <c r="S37" i="1"/>
  <c r="R39" i="1"/>
  <c r="S41" i="1"/>
  <c r="R43" i="1"/>
  <c r="S45" i="1"/>
  <c r="R47" i="1"/>
  <c r="R51" i="1"/>
  <c r="S53" i="1"/>
  <c r="S57" i="1"/>
  <c r="S61" i="1"/>
  <c r="S65" i="1"/>
  <c r="R67" i="1"/>
  <c r="R22" i="1"/>
  <c r="R2" i="1"/>
  <c r="R18" i="1"/>
  <c r="R42" i="1"/>
  <c r="S3" i="1"/>
  <c r="R5" i="1"/>
  <c r="R13" i="1"/>
  <c r="R17" i="1"/>
  <c r="S23" i="1"/>
  <c r="R29" i="1"/>
  <c r="R33" i="1"/>
  <c r="S35" i="1"/>
  <c r="R37" i="1"/>
  <c r="S39" i="1"/>
  <c r="R41" i="1"/>
  <c r="S43" i="1"/>
  <c r="R45" i="1"/>
  <c r="S47" i="1"/>
  <c r="S51" i="1"/>
  <c r="R53" i="1"/>
  <c r="S55" i="1"/>
  <c r="R57" i="1"/>
  <c r="S59" i="1"/>
  <c r="R61" i="1"/>
  <c r="S63" i="1"/>
  <c r="S67" i="1"/>
  <c r="S69" i="1"/>
  <c r="R69" i="1"/>
  <c r="S71" i="1"/>
  <c r="R71" i="1"/>
  <c r="S73" i="1"/>
  <c r="R73" i="1"/>
  <c r="S75" i="1"/>
  <c r="R75" i="1"/>
  <c r="S77" i="1"/>
  <c r="R77" i="1"/>
  <c r="S79" i="1"/>
  <c r="R79" i="1"/>
  <c r="S81" i="1"/>
  <c r="R81" i="1"/>
  <c r="S83" i="1"/>
  <c r="R83" i="1"/>
  <c r="S85" i="1"/>
  <c r="R85" i="1"/>
  <c r="S87" i="1"/>
  <c r="R87" i="1"/>
  <c r="S89" i="1"/>
  <c r="R89" i="1"/>
  <c r="S91" i="1"/>
  <c r="R91" i="1"/>
  <c r="S93" i="1"/>
  <c r="R93" i="1"/>
  <c r="S95" i="1"/>
  <c r="R95" i="1"/>
  <c r="S97" i="1"/>
  <c r="R97" i="1"/>
  <c r="S99" i="1"/>
  <c r="R99" i="1"/>
  <c r="S101" i="1"/>
  <c r="R101" i="1"/>
  <c r="S103" i="1"/>
  <c r="R103" i="1"/>
  <c r="S105" i="1"/>
  <c r="R105" i="1"/>
  <c r="S107" i="1"/>
  <c r="R107" i="1"/>
  <c r="S109" i="1"/>
  <c r="R109" i="1"/>
  <c r="S111" i="1"/>
  <c r="R111" i="1"/>
  <c r="S113" i="1"/>
  <c r="R113" i="1"/>
  <c r="S115" i="1"/>
  <c r="R115" i="1"/>
  <c r="S117" i="1"/>
  <c r="R117" i="1"/>
  <c r="S119" i="1"/>
  <c r="R119" i="1"/>
  <c r="S121" i="1"/>
  <c r="R121" i="1"/>
  <c r="S123" i="1"/>
  <c r="R123" i="1"/>
  <c r="S125" i="1"/>
  <c r="R125" i="1"/>
  <c r="S127" i="1"/>
  <c r="R127" i="1"/>
  <c r="S129" i="1"/>
  <c r="R129" i="1"/>
  <c r="S131" i="1"/>
  <c r="R131" i="1"/>
  <c r="S133" i="1"/>
  <c r="R133" i="1"/>
  <c r="S135" i="1"/>
  <c r="R135" i="1"/>
  <c r="S137" i="1"/>
  <c r="R137" i="1"/>
  <c r="S139" i="1"/>
  <c r="R139" i="1"/>
  <c r="S141" i="1"/>
  <c r="R141" i="1"/>
  <c r="S143" i="1"/>
  <c r="R143" i="1"/>
  <c r="S145" i="1"/>
  <c r="R145" i="1"/>
  <c r="S147" i="1"/>
  <c r="R147" i="1"/>
  <c r="S149" i="1"/>
  <c r="R149" i="1"/>
  <c r="S151" i="1"/>
  <c r="R151" i="1"/>
  <c r="S68" i="1"/>
  <c r="R68" i="1"/>
  <c r="S70" i="1"/>
  <c r="R70" i="1"/>
  <c r="S72" i="1"/>
  <c r="R72" i="1"/>
  <c r="S74" i="1"/>
  <c r="R74" i="1"/>
  <c r="S76" i="1"/>
  <c r="R76" i="1"/>
  <c r="S78" i="1"/>
  <c r="R78" i="1"/>
  <c r="S80" i="1"/>
  <c r="R80" i="1"/>
  <c r="S82" i="1"/>
  <c r="R82" i="1"/>
  <c r="S84" i="1"/>
  <c r="R84" i="1"/>
  <c r="S86" i="1"/>
  <c r="R86" i="1"/>
  <c r="S88" i="1"/>
  <c r="R88" i="1"/>
  <c r="S90" i="1"/>
  <c r="R90" i="1"/>
  <c r="S92" i="1"/>
  <c r="R92" i="1"/>
  <c r="S94" i="1"/>
  <c r="R94" i="1"/>
  <c r="S96" i="1"/>
  <c r="R96" i="1"/>
  <c r="S98" i="1"/>
  <c r="R98" i="1"/>
  <c r="S100" i="1"/>
  <c r="R100" i="1"/>
  <c r="S102" i="1"/>
  <c r="R102" i="1"/>
  <c r="S104" i="1"/>
  <c r="R104" i="1"/>
  <c r="S106" i="1"/>
  <c r="R106" i="1"/>
  <c r="S108" i="1"/>
  <c r="R108" i="1"/>
  <c r="S110" i="1"/>
  <c r="R110" i="1"/>
  <c r="S112" i="1"/>
  <c r="R112" i="1"/>
  <c r="S114" i="1"/>
  <c r="R114" i="1"/>
  <c r="S116" i="1"/>
  <c r="R116" i="1"/>
  <c r="S118" i="1"/>
  <c r="R118" i="1"/>
  <c r="S120" i="1"/>
  <c r="R120" i="1"/>
  <c r="S122" i="1"/>
  <c r="R122" i="1"/>
  <c r="S124" i="1"/>
  <c r="R124" i="1"/>
  <c r="S126" i="1"/>
  <c r="R126" i="1"/>
  <c r="S128" i="1"/>
  <c r="R128" i="1"/>
  <c r="S130" i="1"/>
  <c r="R130" i="1"/>
  <c r="S132" i="1"/>
  <c r="R132" i="1"/>
  <c r="S134" i="1"/>
  <c r="R134" i="1"/>
  <c r="S136" i="1"/>
  <c r="R136" i="1"/>
  <c r="S138" i="1"/>
  <c r="R138" i="1"/>
  <c r="S140" i="1"/>
  <c r="R140" i="1"/>
  <c r="S142" i="1"/>
  <c r="R142" i="1"/>
  <c r="S144" i="1"/>
  <c r="R144" i="1"/>
  <c r="S146" i="1"/>
  <c r="R146" i="1"/>
  <c r="S148" i="1"/>
  <c r="R148" i="1"/>
  <c r="S150" i="1"/>
  <c r="R150" i="1"/>
  <c r="S152" i="1"/>
  <c r="R152" i="1"/>
</calcChain>
</file>

<file path=xl/sharedStrings.xml><?xml version="1.0" encoding="utf-8"?>
<sst xmlns="http://schemas.openxmlformats.org/spreadsheetml/2006/main" count="1113" uniqueCount="174">
  <si>
    <t>helyezés</t>
  </si>
  <si>
    <t>kategória</t>
  </si>
  <si>
    <t>korosztály</t>
  </si>
  <si>
    <t>nem</t>
  </si>
  <si>
    <t>név</t>
  </si>
  <si>
    <t>egyesület</t>
  </si>
  <si>
    <t>pontszám</t>
  </si>
  <si>
    <t>M</t>
  </si>
  <si>
    <t>lövésszám</t>
  </si>
  <si>
    <t>százalék / 240</t>
  </si>
  <si>
    <t>százalék / 264</t>
  </si>
  <si>
    <t>BB</t>
  </si>
  <si>
    <t>Gyerek</t>
  </si>
  <si>
    <t>ffi</t>
  </si>
  <si>
    <t>Bogyó Gergő</t>
  </si>
  <si>
    <t>BHÍE</t>
  </si>
  <si>
    <t>Vet.</t>
  </si>
  <si>
    <t>Varga György</t>
  </si>
  <si>
    <t>Alisca Nyilai Íjász Egyesület</t>
  </si>
  <si>
    <t>Feln.</t>
  </si>
  <si>
    <t>nő</t>
  </si>
  <si>
    <t>Schauermann Zoltánné</t>
  </si>
  <si>
    <t>BISHE</t>
  </si>
  <si>
    <t>Kadet</t>
  </si>
  <si>
    <t>Schauermann Soma</t>
  </si>
  <si>
    <t>CU</t>
  </si>
  <si>
    <t>Bóka László</t>
  </si>
  <si>
    <t>Celöke</t>
  </si>
  <si>
    <t>Beszedics Béla</t>
  </si>
  <si>
    <t>Éjsólyom SE.</t>
  </si>
  <si>
    <t>Makai Róbert</t>
  </si>
  <si>
    <t>Petrecz Zsolt</t>
  </si>
  <si>
    <t>Eleven</t>
  </si>
  <si>
    <t>Blázsovics Sándor</t>
  </si>
  <si>
    <t>Kapos IE.</t>
  </si>
  <si>
    <t>Ragoncsa Zoltán</t>
  </si>
  <si>
    <t>Vektor IKSE</t>
  </si>
  <si>
    <t>Czár Katalin</t>
  </si>
  <si>
    <t>Krizsán Szabolcs</t>
  </si>
  <si>
    <t>TTIE</t>
  </si>
  <si>
    <t>Reich Tamás</t>
  </si>
  <si>
    <t>Éjsólyom</t>
  </si>
  <si>
    <t>Faragó János</t>
  </si>
  <si>
    <t>Orosházi IE.</t>
  </si>
  <si>
    <t>Michelisz János</t>
  </si>
  <si>
    <t>Ifi</t>
  </si>
  <si>
    <t>Ragoncsa Réka</t>
  </si>
  <si>
    <t>HU</t>
  </si>
  <si>
    <t>Csáki Róbert</t>
  </si>
  <si>
    <t>Orosházi ÍE</t>
  </si>
  <si>
    <t>Martinka Szabolcs</t>
  </si>
  <si>
    <t>Decsák Krisztián</t>
  </si>
  <si>
    <t>Krizan Péter</t>
  </si>
  <si>
    <t>Bori Gábor</t>
  </si>
  <si>
    <t>Mecsek ÍE</t>
  </si>
  <si>
    <t>Dobos Imre</t>
  </si>
  <si>
    <t>Badinka Zoltán</t>
  </si>
  <si>
    <t>Molnár Zalán</t>
  </si>
  <si>
    <t>Huszti Máté</t>
  </si>
  <si>
    <t>Borda Barnabás</t>
  </si>
  <si>
    <t>Várta</t>
  </si>
  <si>
    <t>Bogáromi Máté</t>
  </si>
  <si>
    <t>-</t>
  </si>
  <si>
    <t>Gera Ferenc</t>
  </si>
  <si>
    <t>Zaleczky István</t>
  </si>
  <si>
    <t>Sziget SZIVE</t>
  </si>
  <si>
    <t>OL</t>
  </si>
  <si>
    <t>Kovács Gábor</t>
  </si>
  <si>
    <t>Tolnai Tájak I.E.</t>
  </si>
  <si>
    <t>Serd.</t>
  </si>
  <si>
    <t>Ifj. Németh Róbert</t>
  </si>
  <si>
    <t>Tamási Íjász Egyesület</t>
  </si>
  <si>
    <t>PB-HB</t>
  </si>
  <si>
    <t>Haklik Szabolcs</t>
  </si>
  <si>
    <t>RSE Vajk</t>
  </si>
  <si>
    <t>Horváth Tamás</t>
  </si>
  <si>
    <t>dr. Juhász László</t>
  </si>
  <si>
    <t>László Tibor</t>
  </si>
  <si>
    <t>Perkáta SE</t>
  </si>
  <si>
    <t>Nyul Zoltán</t>
  </si>
  <si>
    <t>E.ON</t>
  </si>
  <si>
    <t>Soós Balázs</t>
  </si>
  <si>
    <t>Nagy Lajos</t>
  </si>
  <si>
    <t>Bölcske SE</t>
  </si>
  <si>
    <t>Jéló Dávid</t>
  </si>
  <si>
    <t>Bíró Gábor</t>
  </si>
  <si>
    <t>egyéni</t>
  </si>
  <si>
    <t>Nagy László</t>
  </si>
  <si>
    <t>Nyulasi Zsolt</t>
  </si>
  <si>
    <t>Altinger Viktor</t>
  </si>
  <si>
    <t>------------</t>
  </si>
  <si>
    <t>Juhász Márton</t>
  </si>
  <si>
    <t>Tóth Levente</t>
  </si>
  <si>
    <t>Vallum Íjász Egyesület</t>
  </si>
  <si>
    <t>Szeitl Milán</t>
  </si>
  <si>
    <t>Nyulasi Bence</t>
  </si>
  <si>
    <t>László Lőrinc</t>
  </si>
  <si>
    <t>Molnár Zsombor</t>
  </si>
  <si>
    <t>Bíró Dániel</t>
  </si>
  <si>
    <t>Kornóczy Péter</t>
  </si>
  <si>
    <t>Tolnai Tájak Íjász Egyesület Szekszárd</t>
  </si>
  <si>
    <t>Nagy Levente</t>
  </si>
  <si>
    <t>Tarján László</t>
  </si>
  <si>
    <t>Vörös István</t>
  </si>
  <si>
    <t>CelökeMIE</t>
  </si>
  <si>
    <t>Pataki Ferenc</t>
  </si>
  <si>
    <t>RSE VAJK ÍSZ.</t>
  </si>
  <si>
    <t>Kundakker Béla</t>
  </si>
  <si>
    <t>Csizmazia Péter</t>
  </si>
  <si>
    <t>Alsóórsi SE.</t>
  </si>
  <si>
    <t>Sztankovics László</t>
  </si>
  <si>
    <t>Berlinger Sándor</t>
  </si>
  <si>
    <t>Almási József</t>
  </si>
  <si>
    <t>Nagy András</t>
  </si>
  <si>
    <t>MAVIR SE</t>
  </si>
  <si>
    <t>Varga Alexandra</t>
  </si>
  <si>
    <t>Horváthné Barinkai Zsuzsanna</t>
  </si>
  <si>
    <t>Csizmazia Márta</t>
  </si>
  <si>
    <t>Nagyné Blaskó Mária</t>
  </si>
  <si>
    <t>Tóth Médea</t>
  </si>
  <si>
    <t>Bereczki Henrietta</t>
  </si>
  <si>
    <t>Barta Nikolett</t>
  </si>
  <si>
    <t>Szabó Nikoletta Sarolta</t>
  </si>
  <si>
    <t>Barta Viktória</t>
  </si>
  <si>
    <t>Sümegi Mercédesz</t>
  </si>
  <si>
    <t>Tarján Ildikó</t>
  </si>
  <si>
    <t>TR-LB</t>
  </si>
  <si>
    <t>Horváth László</t>
  </si>
  <si>
    <t>Csapó Károly</t>
  </si>
  <si>
    <t>Márkus Tibor</t>
  </si>
  <si>
    <t>CSĂ“KA IBK Szeged</t>
  </si>
  <si>
    <t>Steiner Lajos</t>
  </si>
  <si>
    <t>RSE Vajk Íjász Szakosztály</t>
  </si>
  <si>
    <t>TR-RB</t>
  </si>
  <si>
    <t>Tóth Csaba</t>
  </si>
  <si>
    <t>Szlanyinka Pál</t>
  </si>
  <si>
    <t>Tóth Balázs</t>
  </si>
  <si>
    <t>Melkvi Imre</t>
  </si>
  <si>
    <t>Szendi Zoltán</t>
  </si>
  <si>
    <t>Kis Lajos</t>
  </si>
  <si>
    <t>Gergely Ferenc</t>
  </si>
  <si>
    <t>Celőke MIE</t>
  </si>
  <si>
    <t>Meszlényi Levente</t>
  </si>
  <si>
    <t>Celőke</t>
  </si>
  <si>
    <t>Wágner Károly</t>
  </si>
  <si>
    <t>Molnár László</t>
  </si>
  <si>
    <t>Szabó Gyula</t>
  </si>
  <si>
    <t>Czigler Zoltán</t>
  </si>
  <si>
    <t>Tóth István</t>
  </si>
  <si>
    <t>Kiss Szabolcs</t>
  </si>
  <si>
    <t>Kollár Andor</t>
  </si>
  <si>
    <t>Takács Tamás</t>
  </si>
  <si>
    <t>Kelemen István Ferenc</t>
  </si>
  <si>
    <t>Huszár Bertold</t>
  </si>
  <si>
    <t>Sárköz íjász egyesület</t>
  </si>
  <si>
    <t>Krizsány Tamás</t>
  </si>
  <si>
    <t>Ifj. Meszlényi Levente</t>
  </si>
  <si>
    <t>Duchai Ákos János</t>
  </si>
  <si>
    <t>Gyarmati Gábor</t>
  </si>
  <si>
    <t>UTC-ÍSE Szeged</t>
  </si>
  <si>
    <t>Hutvágner Mihály</t>
  </si>
  <si>
    <t>Piros László</t>
  </si>
  <si>
    <t>Kulcsi Turul ÍE.</t>
  </si>
  <si>
    <t>Tóthné Szarvas Andrea</t>
  </si>
  <si>
    <t>Tankovics Éva</t>
  </si>
  <si>
    <t>Fentős Tímea</t>
  </si>
  <si>
    <t>Hutvágner Rea</t>
  </si>
  <si>
    <t>Pomóthyné Kondás Szilvia</t>
  </si>
  <si>
    <t>Szendiné Bach Margó</t>
  </si>
  <si>
    <t>Czigler Panna</t>
  </si>
  <si>
    <t>Badinka Dóra</t>
  </si>
  <si>
    <t>Horváth Luca</t>
  </si>
  <si>
    <t>Bolvári Anna</t>
  </si>
  <si>
    <t>Márkus Ágnes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</si>
</sst>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  <charset val="238"/>
    </font>
    <font>
      <sz val="10"/>
      <color rgb="FF000000"/>
      <name val="Lucida Sans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2"/>
      <color rgb="FF000000"/>
      <name val="Arial"/>
      <family val="2"/>
      <charset val="1"/>
    </font>
    <font>
      <sz val="11"/>
      <name val="Tahoma"/>
      <family val="2"/>
      <charset val="238"/>
    </font>
    <font>
      <b/>
      <sz val="10"/>
      <name val="Tahoma"/>
      <family val="2"/>
      <charset val="1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2" fontId="2" fillId="0" borderId="3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</cellXfs>
  <cellStyles count="2">
    <cellStyle name="Magyarázó szöveg" xfId="1" builtinId="53" customBuiltin="1"/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S152"/>
  <sheetViews>
    <sheetView tabSelected="1" topLeftCell="A95" zoomScaleNormal="100" workbookViewId="0">
      <selection activeCell="A117" sqref="A117"/>
    </sheetView>
  </sheetViews>
  <sheetFormatPr defaultRowHeight="14.25"/>
  <cols>
    <col min="1" max="1" width="10.7109375" style="1" customWidth="1"/>
    <col min="2" max="2" width="11.42578125" style="2" customWidth="1"/>
    <col min="3" max="3" width="12" style="2" customWidth="1"/>
    <col min="4" max="4" width="9.140625" style="2" customWidth="1"/>
    <col min="5" max="5" width="30.85546875" style="2" customWidth="1"/>
    <col min="6" max="6" width="28.28515625" style="2" customWidth="1"/>
    <col min="7" max="7" width="12.140625" style="1" customWidth="1"/>
    <col min="8" max="15" width="9.140625" style="1" customWidth="1"/>
    <col min="16" max="16" width="9.140625" style="2" customWidth="1"/>
    <col min="17" max="17" width="10.42578125" style="1" customWidth="1"/>
    <col min="18" max="19" width="13.140625" style="2" customWidth="1"/>
    <col min="20" max="1025" width="8.7109375" customWidth="1"/>
  </cols>
  <sheetData>
    <row r="1" spans="1:19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>
        <v>11</v>
      </c>
      <c r="I1" s="3">
        <v>10</v>
      </c>
      <c r="J1" s="3">
        <v>8</v>
      </c>
      <c r="K1" s="3">
        <v>5</v>
      </c>
      <c r="L1" s="3">
        <v>4</v>
      </c>
      <c r="M1" s="3">
        <v>2</v>
      </c>
      <c r="N1" s="3">
        <v>1</v>
      </c>
      <c r="O1" s="3" t="s">
        <v>7</v>
      </c>
      <c r="P1" s="5"/>
      <c r="Q1" s="3" t="s">
        <v>8</v>
      </c>
      <c r="R1" s="6" t="s">
        <v>9</v>
      </c>
      <c r="S1" s="6" t="s">
        <v>10</v>
      </c>
    </row>
    <row r="2" spans="1:19" ht="16.7" customHeight="1">
      <c r="A2" s="7">
        <v>1</v>
      </c>
      <c r="B2" s="8" t="s">
        <v>11</v>
      </c>
      <c r="C2" s="8" t="s">
        <v>19</v>
      </c>
      <c r="D2" s="8" t="s">
        <v>20</v>
      </c>
      <c r="E2" s="8" t="s">
        <v>21</v>
      </c>
      <c r="F2" s="8" t="s">
        <v>22</v>
      </c>
      <c r="G2" s="9">
        <f>H2*$H$1+I2*$I$1+J2*$J$1+K2*$K$1+L2*$L$1+M2*$M$1+N2*$N$1</f>
        <v>152</v>
      </c>
      <c r="H2" s="10">
        <v>0</v>
      </c>
      <c r="I2" s="10">
        <v>3</v>
      </c>
      <c r="J2" s="10">
        <v>7</v>
      </c>
      <c r="K2" s="10">
        <v>13</v>
      </c>
      <c r="L2" s="10">
        <v>0</v>
      </c>
      <c r="M2" s="10">
        <v>0</v>
      </c>
      <c r="N2" s="10">
        <v>1</v>
      </c>
      <c r="O2" s="10"/>
      <c r="P2" s="11"/>
      <c r="Q2" s="10">
        <f t="shared" ref="Q2:Q33" si="0">H2+I2+J2+K2+O2+L2+M2+N2</f>
        <v>24</v>
      </c>
      <c r="R2" s="12">
        <f t="shared" ref="R2:R33" si="1">$G2/240*100</f>
        <v>63.333333333333329</v>
      </c>
      <c r="S2" s="12">
        <f t="shared" ref="S2:S33" si="2">$G2/264*100</f>
        <v>57.575757575757578</v>
      </c>
    </row>
    <row r="3" spans="1:19" ht="16.7" customHeight="1">
      <c r="A3" s="10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>
        <f>H3*$H$1+I3*$I$1+J3*$J$1+K3*$K$1+L3*$L$1+M3*$M$1+N3*$N$1</f>
        <v>188</v>
      </c>
      <c r="H3" s="10">
        <v>3</v>
      </c>
      <c r="I3" s="10">
        <v>4</v>
      </c>
      <c r="J3" s="10">
        <v>10</v>
      </c>
      <c r="K3" s="10">
        <v>7</v>
      </c>
      <c r="L3" s="10">
        <v>0</v>
      </c>
      <c r="M3" s="10">
        <v>0</v>
      </c>
      <c r="N3" s="10">
        <v>0</v>
      </c>
      <c r="O3" s="10">
        <v>0</v>
      </c>
      <c r="P3" s="11"/>
      <c r="Q3" s="10">
        <f t="shared" si="0"/>
        <v>24</v>
      </c>
      <c r="R3" s="12">
        <f t="shared" si="1"/>
        <v>78.333333333333329</v>
      </c>
      <c r="S3" s="12">
        <f t="shared" si="2"/>
        <v>71.212121212121218</v>
      </c>
    </row>
    <row r="4" spans="1:19" ht="16.7" customHeight="1">
      <c r="A4" s="10">
        <v>1</v>
      </c>
      <c r="B4" s="8" t="s">
        <v>11</v>
      </c>
      <c r="C4" s="8" t="s">
        <v>23</v>
      </c>
      <c r="D4" s="8" t="s">
        <v>20</v>
      </c>
      <c r="E4" s="8" t="s">
        <v>24</v>
      </c>
      <c r="F4" s="8" t="s">
        <v>22</v>
      </c>
      <c r="G4" s="9">
        <f>H4*$H$1+I4*$I$1+J4*$J$1+K4*$K$1+L4*$L$1+M4*$M$1+N4*$N$1</f>
        <v>135</v>
      </c>
      <c r="H4" s="10">
        <v>3</v>
      </c>
      <c r="I4" s="10">
        <v>2</v>
      </c>
      <c r="J4" s="10">
        <v>3</v>
      </c>
      <c r="K4" s="10">
        <v>10</v>
      </c>
      <c r="L4" s="10">
        <v>1</v>
      </c>
      <c r="M4" s="10">
        <v>2</v>
      </c>
      <c r="N4" s="10">
        <v>0</v>
      </c>
      <c r="O4" s="10">
        <v>3</v>
      </c>
      <c r="P4" s="11"/>
      <c r="Q4" s="10">
        <f t="shared" si="0"/>
        <v>24</v>
      </c>
      <c r="R4" s="12">
        <f t="shared" si="1"/>
        <v>56.25</v>
      </c>
      <c r="S4" s="12">
        <f t="shared" si="2"/>
        <v>51.136363636363633</v>
      </c>
    </row>
    <row r="5" spans="1:19" ht="16.7" customHeight="1">
      <c r="A5" s="10">
        <v>1</v>
      </c>
      <c r="B5" s="8" t="s">
        <v>11</v>
      </c>
      <c r="C5" s="8" t="s">
        <v>16</v>
      </c>
      <c r="D5" s="8" t="s">
        <v>13</v>
      </c>
      <c r="E5" s="8" t="s">
        <v>17</v>
      </c>
      <c r="F5" s="8" t="s">
        <v>18</v>
      </c>
      <c r="G5" s="9">
        <f>H5*$H$1+I5*$I$1+J5*$J$1+K5*$K$1+L5*$L$1+M5*$M$1+N5*$N$1</f>
        <v>194</v>
      </c>
      <c r="H5" s="10">
        <v>5</v>
      </c>
      <c r="I5" s="10">
        <v>6</v>
      </c>
      <c r="J5" s="10">
        <v>6</v>
      </c>
      <c r="K5" s="10">
        <v>6</v>
      </c>
      <c r="L5" s="10">
        <v>0</v>
      </c>
      <c r="M5" s="10">
        <v>0</v>
      </c>
      <c r="N5" s="10">
        <v>1</v>
      </c>
      <c r="O5" s="10">
        <v>0</v>
      </c>
      <c r="P5" s="11"/>
      <c r="Q5" s="10">
        <f t="shared" si="0"/>
        <v>24</v>
      </c>
      <c r="R5" s="12">
        <f t="shared" si="1"/>
        <v>80.833333333333329</v>
      </c>
      <c r="S5" s="12">
        <f t="shared" si="2"/>
        <v>73.484848484848484</v>
      </c>
    </row>
    <row r="6" spans="1:19" ht="16.7" customHeight="1">
      <c r="A6" s="10">
        <v>1</v>
      </c>
      <c r="B6" s="8" t="s">
        <v>25</v>
      </c>
      <c r="C6" s="8" t="s">
        <v>19</v>
      </c>
      <c r="D6" s="8" t="s">
        <v>13</v>
      </c>
      <c r="E6" s="8" t="s">
        <v>26</v>
      </c>
      <c r="F6" s="8" t="s">
        <v>27</v>
      </c>
      <c r="G6" s="9">
        <f>H6*$H$1+I6*$I$1+J6*$J$1+K6*$K$1+L6*$L$1+M6*$M$1+N6*$N$1</f>
        <v>251</v>
      </c>
      <c r="H6" s="10">
        <v>13</v>
      </c>
      <c r="I6" s="10">
        <v>10</v>
      </c>
      <c r="J6" s="10">
        <v>1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1"/>
      <c r="Q6" s="10">
        <f t="shared" si="0"/>
        <v>24</v>
      </c>
      <c r="R6" s="12">
        <f t="shared" si="1"/>
        <v>104.58333333333334</v>
      </c>
      <c r="S6" s="12">
        <f t="shared" si="2"/>
        <v>95.075757575757578</v>
      </c>
    </row>
    <row r="7" spans="1:19" ht="16.7" customHeight="1">
      <c r="A7" s="10">
        <v>2</v>
      </c>
      <c r="B7" s="8" t="s">
        <v>25</v>
      </c>
      <c r="C7" s="8" t="s">
        <v>19</v>
      </c>
      <c r="D7" s="8" t="s">
        <v>13</v>
      </c>
      <c r="E7" s="8" t="s">
        <v>28</v>
      </c>
      <c r="F7" s="8" t="s">
        <v>29</v>
      </c>
      <c r="G7" s="9">
        <f>H7*$H$1+I7*$I$1+J7*$J$1+K7*$K$1+L7*$L$1+M7*$M$1+N7*$N$1</f>
        <v>224</v>
      </c>
      <c r="H7" s="10">
        <v>5</v>
      </c>
      <c r="I7" s="10">
        <v>10</v>
      </c>
      <c r="J7" s="10">
        <v>8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11"/>
      <c r="Q7" s="10">
        <f t="shared" si="0"/>
        <v>24</v>
      </c>
      <c r="R7" s="12">
        <f t="shared" si="1"/>
        <v>93.333333333333329</v>
      </c>
      <c r="S7" s="12">
        <f t="shared" si="2"/>
        <v>84.848484848484844</v>
      </c>
    </row>
    <row r="8" spans="1:19" ht="16.7" customHeight="1">
      <c r="A8" s="10">
        <v>3</v>
      </c>
      <c r="B8" s="8" t="s">
        <v>25</v>
      </c>
      <c r="C8" s="8" t="s">
        <v>19</v>
      </c>
      <c r="D8" s="8" t="s">
        <v>13</v>
      </c>
      <c r="E8" s="8" t="s">
        <v>30</v>
      </c>
      <c r="F8" s="8" t="s">
        <v>27</v>
      </c>
      <c r="G8" s="9">
        <f>H8*$H$1+I8*$I$1+J8*$J$1+K8*$K$1+L8*$L$1+M8*$M$1+N8*$N$1</f>
        <v>213</v>
      </c>
      <c r="H8" s="10">
        <v>8</v>
      </c>
      <c r="I8" s="10">
        <v>3</v>
      </c>
      <c r="J8" s="10">
        <v>10</v>
      </c>
      <c r="K8" s="10">
        <v>3</v>
      </c>
      <c r="L8" s="10">
        <v>0</v>
      </c>
      <c r="M8" s="10">
        <v>0</v>
      </c>
      <c r="N8" s="10">
        <v>0</v>
      </c>
      <c r="O8" s="10">
        <v>0</v>
      </c>
      <c r="P8" s="11"/>
      <c r="Q8" s="10">
        <f t="shared" si="0"/>
        <v>24</v>
      </c>
      <c r="R8" s="12">
        <f t="shared" si="1"/>
        <v>88.75</v>
      </c>
      <c r="S8" s="12">
        <f t="shared" si="2"/>
        <v>80.681818181818173</v>
      </c>
    </row>
    <row r="9" spans="1:19" ht="16.7" customHeight="1">
      <c r="A9" s="10">
        <v>4</v>
      </c>
      <c r="B9" s="8" t="s">
        <v>25</v>
      </c>
      <c r="C9" s="8" t="s">
        <v>19</v>
      </c>
      <c r="D9" s="8" t="s">
        <v>13</v>
      </c>
      <c r="E9" s="8" t="s">
        <v>31</v>
      </c>
      <c r="F9" s="8" t="s">
        <v>32</v>
      </c>
      <c r="G9" s="9">
        <f>H9*$H$1+I9*$I$1+J9*$J$1+K9*$K$1+L9*$L$1+M9*$M$1+N9*$N$1</f>
        <v>212</v>
      </c>
      <c r="H9" s="10">
        <v>4</v>
      </c>
      <c r="I9" s="10">
        <v>7</v>
      </c>
      <c r="J9" s="10">
        <v>11</v>
      </c>
      <c r="K9" s="10">
        <v>2</v>
      </c>
      <c r="L9" s="10">
        <v>0</v>
      </c>
      <c r="M9" s="10">
        <v>0</v>
      </c>
      <c r="N9" s="10">
        <v>0</v>
      </c>
      <c r="O9" s="10">
        <v>0</v>
      </c>
      <c r="P9" s="11"/>
      <c r="Q9" s="10">
        <f t="shared" si="0"/>
        <v>24</v>
      </c>
      <c r="R9" s="12">
        <f t="shared" si="1"/>
        <v>88.333333333333329</v>
      </c>
      <c r="S9" s="12">
        <f t="shared" si="2"/>
        <v>80.303030303030297</v>
      </c>
    </row>
    <row r="10" spans="1:19" ht="16.7" customHeight="1">
      <c r="A10" s="10">
        <v>5</v>
      </c>
      <c r="B10" s="8" t="s">
        <v>25</v>
      </c>
      <c r="C10" s="8" t="s">
        <v>19</v>
      </c>
      <c r="D10" s="8" t="s">
        <v>13</v>
      </c>
      <c r="E10" s="8" t="s">
        <v>33</v>
      </c>
      <c r="F10" s="8" t="s">
        <v>34</v>
      </c>
      <c r="G10" s="9">
        <f>H10*$H$1+I10*$I$1+J10*$J$1+K10*$K$1+L10*$L$1+M10*$M$1+N10*$N$1</f>
        <v>211</v>
      </c>
      <c r="H10" s="10">
        <v>5</v>
      </c>
      <c r="I10" s="10">
        <v>10</v>
      </c>
      <c r="J10" s="10">
        <v>5</v>
      </c>
      <c r="K10" s="10">
        <v>3</v>
      </c>
      <c r="L10" s="10">
        <v>0</v>
      </c>
      <c r="M10" s="10">
        <v>0</v>
      </c>
      <c r="N10" s="10">
        <v>1</v>
      </c>
      <c r="O10" s="10">
        <v>0</v>
      </c>
      <c r="P10" s="11"/>
      <c r="Q10" s="10">
        <f t="shared" si="0"/>
        <v>24</v>
      </c>
      <c r="R10" s="12">
        <f t="shared" si="1"/>
        <v>87.916666666666671</v>
      </c>
      <c r="S10" s="12">
        <f t="shared" si="2"/>
        <v>79.924242424242422</v>
      </c>
    </row>
    <row r="11" spans="1:19" ht="16.7" customHeight="1">
      <c r="A11" s="10">
        <v>6</v>
      </c>
      <c r="B11" s="8" t="s">
        <v>25</v>
      </c>
      <c r="C11" s="8" t="s">
        <v>19</v>
      </c>
      <c r="D11" s="8" t="s">
        <v>13</v>
      </c>
      <c r="E11" s="8" t="s">
        <v>35</v>
      </c>
      <c r="F11" s="8" t="s">
        <v>36</v>
      </c>
      <c r="G11" s="9">
        <f>H11*$H$1+I11*$I$1+J11*$J$1+K11*$K$1+L11*$L$1+M11*$M$1+N11*$N$1</f>
        <v>205</v>
      </c>
      <c r="H11" s="10">
        <v>6</v>
      </c>
      <c r="I11" s="10">
        <v>2</v>
      </c>
      <c r="J11" s="10">
        <v>13</v>
      </c>
      <c r="K11" s="10">
        <v>3</v>
      </c>
      <c r="L11" s="10">
        <v>0</v>
      </c>
      <c r="M11" s="10">
        <v>0</v>
      </c>
      <c r="N11" s="10">
        <v>0</v>
      </c>
      <c r="O11" s="10">
        <v>0</v>
      </c>
      <c r="P11" s="11"/>
      <c r="Q11" s="10">
        <f t="shared" si="0"/>
        <v>24</v>
      </c>
      <c r="R11" s="12">
        <f t="shared" si="1"/>
        <v>85.416666666666657</v>
      </c>
      <c r="S11" s="12">
        <f t="shared" si="2"/>
        <v>77.651515151515156</v>
      </c>
    </row>
    <row r="12" spans="1:19" ht="16.7" customHeight="1">
      <c r="A12" s="10">
        <v>7</v>
      </c>
      <c r="B12" s="8" t="s">
        <v>25</v>
      </c>
      <c r="C12" s="8" t="s">
        <v>19</v>
      </c>
      <c r="D12" s="8" t="s">
        <v>13</v>
      </c>
      <c r="E12" s="8" t="s">
        <v>37</v>
      </c>
      <c r="F12" s="8" t="s">
        <v>29</v>
      </c>
      <c r="G12" s="9">
        <f>H12*$H$1+I12*$I$1+J12*$J$1+K12*$K$1+L12*$L$1+M12*$M$1+N12*$N$1</f>
        <v>194</v>
      </c>
      <c r="H12" s="10">
        <v>2</v>
      </c>
      <c r="I12" s="10">
        <v>6</v>
      </c>
      <c r="J12" s="10">
        <v>12</v>
      </c>
      <c r="K12" s="10">
        <v>3</v>
      </c>
      <c r="L12" s="10">
        <v>0</v>
      </c>
      <c r="M12" s="10">
        <v>0</v>
      </c>
      <c r="N12" s="10">
        <v>1</v>
      </c>
      <c r="O12" s="10">
        <v>0</v>
      </c>
      <c r="P12" s="11"/>
      <c r="Q12" s="10">
        <f t="shared" si="0"/>
        <v>24</v>
      </c>
      <c r="R12" s="12">
        <f t="shared" si="1"/>
        <v>80.833333333333329</v>
      </c>
      <c r="S12" s="12">
        <f t="shared" si="2"/>
        <v>73.484848484848484</v>
      </c>
    </row>
    <row r="13" spans="1:19" ht="16.7" customHeight="1">
      <c r="A13" s="10">
        <v>8</v>
      </c>
      <c r="B13" s="8" t="s">
        <v>25</v>
      </c>
      <c r="C13" s="8" t="s">
        <v>19</v>
      </c>
      <c r="D13" s="8" t="s">
        <v>13</v>
      </c>
      <c r="E13" s="8" t="s">
        <v>38</v>
      </c>
      <c r="F13" s="8" t="s">
        <v>39</v>
      </c>
      <c r="G13" s="9">
        <f>H13*$H$1+I13*$I$1+J13*$J$1+K13*$K$1+L13*$L$1+M13*$M$1+N13*$N$1</f>
        <v>190</v>
      </c>
      <c r="H13" s="10">
        <v>4</v>
      </c>
      <c r="I13" s="10">
        <v>6</v>
      </c>
      <c r="J13" s="10">
        <v>9</v>
      </c>
      <c r="K13" s="10">
        <v>2</v>
      </c>
      <c r="L13" s="10">
        <v>0</v>
      </c>
      <c r="M13" s="10">
        <v>2</v>
      </c>
      <c r="N13" s="10">
        <v>0</v>
      </c>
      <c r="O13" s="10">
        <v>1</v>
      </c>
      <c r="P13" s="11"/>
      <c r="Q13" s="10">
        <f t="shared" si="0"/>
        <v>24</v>
      </c>
      <c r="R13" s="12">
        <f t="shared" si="1"/>
        <v>79.166666666666657</v>
      </c>
      <c r="S13" s="12">
        <f t="shared" si="2"/>
        <v>71.969696969696969</v>
      </c>
    </row>
    <row r="14" spans="1:19" ht="16.7" customHeight="1">
      <c r="A14" s="10">
        <v>9</v>
      </c>
      <c r="B14" s="8" t="s">
        <v>25</v>
      </c>
      <c r="C14" s="8" t="s">
        <v>19</v>
      </c>
      <c r="D14" s="8" t="s">
        <v>13</v>
      </c>
      <c r="E14" s="8" t="s">
        <v>40</v>
      </c>
      <c r="F14" s="8" t="s">
        <v>41</v>
      </c>
      <c r="G14" s="9">
        <f>H14*$H$1+I14*$I$1+J14*$J$1+K14*$K$1+L14*$L$1+M14*$M$1+N14*$N$1</f>
        <v>187</v>
      </c>
      <c r="H14" s="10">
        <v>2</v>
      </c>
      <c r="I14" s="10">
        <v>5</v>
      </c>
      <c r="J14" s="10">
        <v>10</v>
      </c>
      <c r="K14" s="10">
        <v>7</v>
      </c>
      <c r="L14" s="10">
        <v>0</v>
      </c>
      <c r="M14" s="10">
        <v>0</v>
      </c>
      <c r="N14" s="10">
        <v>0</v>
      </c>
      <c r="O14" s="10">
        <v>0</v>
      </c>
      <c r="P14" s="11"/>
      <c r="Q14" s="10">
        <f t="shared" si="0"/>
        <v>24</v>
      </c>
      <c r="R14" s="12">
        <f t="shared" si="1"/>
        <v>77.916666666666671</v>
      </c>
      <c r="S14" s="12">
        <f t="shared" si="2"/>
        <v>70.833333333333343</v>
      </c>
    </row>
    <row r="15" spans="1:19" ht="16.7" customHeight="1">
      <c r="A15" s="10">
        <v>1</v>
      </c>
      <c r="B15" s="8" t="s">
        <v>25</v>
      </c>
      <c r="C15" s="8" t="s">
        <v>45</v>
      </c>
      <c r="D15" s="8" t="s">
        <v>20</v>
      </c>
      <c r="E15" s="8" t="s">
        <v>46</v>
      </c>
      <c r="F15" s="8" t="s">
        <v>36</v>
      </c>
      <c r="G15" s="9">
        <f>H15*$H$1+I15*$I$1+J15*$J$1+K15*$K$1+L15*$L$1+M15*$M$1+N15*$N$1</f>
        <v>104</v>
      </c>
      <c r="H15" s="10">
        <v>0</v>
      </c>
      <c r="I15" s="10">
        <v>3</v>
      </c>
      <c r="J15" s="10">
        <v>4</v>
      </c>
      <c r="K15" s="10">
        <v>7</v>
      </c>
      <c r="L15" s="10">
        <v>0</v>
      </c>
      <c r="M15" s="10">
        <v>1</v>
      </c>
      <c r="N15" s="10">
        <v>5</v>
      </c>
      <c r="O15" s="10">
        <v>4</v>
      </c>
      <c r="P15" s="11"/>
      <c r="Q15" s="10">
        <f t="shared" si="0"/>
        <v>24</v>
      </c>
      <c r="R15" s="12">
        <f t="shared" si="1"/>
        <v>43.333333333333336</v>
      </c>
      <c r="S15" s="12">
        <f t="shared" si="2"/>
        <v>39.393939393939391</v>
      </c>
    </row>
    <row r="16" spans="1:19" ht="16.7" customHeight="1">
      <c r="A16" s="10">
        <v>1</v>
      </c>
      <c r="B16" s="8" t="s">
        <v>25</v>
      </c>
      <c r="C16" s="8" t="s">
        <v>16</v>
      </c>
      <c r="D16" s="8" t="s">
        <v>13</v>
      </c>
      <c r="E16" s="8" t="s">
        <v>42</v>
      </c>
      <c r="F16" s="8" t="s">
        <v>43</v>
      </c>
      <c r="G16" s="9">
        <f>H16*$H$1+I16*$I$1+J16*$J$1+K16*$K$1+L16*$L$1+M16*$M$1+N16*$N$1</f>
        <v>191</v>
      </c>
      <c r="H16" s="10">
        <v>5</v>
      </c>
      <c r="I16" s="10">
        <v>6</v>
      </c>
      <c r="J16" s="10">
        <v>5</v>
      </c>
      <c r="K16" s="10">
        <v>7</v>
      </c>
      <c r="L16" s="10">
        <v>0</v>
      </c>
      <c r="M16" s="10">
        <v>0</v>
      </c>
      <c r="N16" s="10">
        <v>1</v>
      </c>
      <c r="O16" s="10">
        <v>0</v>
      </c>
      <c r="P16" s="11"/>
      <c r="Q16" s="10">
        <f t="shared" si="0"/>
        <v>24</v>
      </c>
      <c r="R16" s="12">
        <f t="shared" si="1"/>
        <v>79.583333333333329</v>
      </c>
      <c r="S16" s="12">
        <f t="shared" si="2"/>
        <v>72.348484848484844</v>
      </c>
    </row>
    <row r="17" spans="1:19" ht="16.7" customHeight="1">
      <c r="A17" s="10">
        <v>2</v>
      </c>
      <c r="B17" s="8" t="s">
        <v>25</v>
      </c>
      <c r="C17" s="8" t="s">
        <v>16</v>
      </c>
      <c r="D17" s="8" t="s">
        <v>13</v>
      </c>
      <c r="E17" s="8" t="s">
        <v>44</v>
      </c>
      <c r="F17" s="8"/>
      <c r="G17" s="9">
        <f>H17*$H$1+I17*$I$1+J17*$J$1+K17*$K$1+L17*$L$1+M17*$M$1+N17*$N$1</f>
        <v>136</v>
      </c>
      <c r="H17" s="10">
        <v>0</v>
      </c>
      <c r="I17" s="10">
        <v>2</v>
      </c>
      <c r="J17" s="10">
        <v>7</v>
      </c>
      <c r="K17" s="10">
        <v>11</v>
      </c>
      <c r="L17" s="10">
        <v>1</v>
      </c>
      <c r="M17" s="10">
        <v>0</v>
      </c>
      <c r="N17" s="10">
        <v>1</v>
      </c>
      <c r="O17" s="10">
        <v>2</v>
      </c>
      <c r="P17" s="11"/>
      <c r="Q17" s="10">
        <f t="shared" si="0"/>
        <v>24</v>
      </c>
      <c r="R17" s="12">
        <f t="shared" si="1"/>
        <v>56.666666666666664</v>
      </c>
      <c r="S17" s="12">
        <f t="shared" si="2"/>
        <v>51.515151515151516</v>
      </c>
    </row>
    <row r="18" spans="1:19" ht="16.7" customHeight="1">
      <c r="A18" s="10">
        <v>1</v>
      </c>
      <c r="B18" s="8" t="s">
        <v>47</v>
      </c>
      <c r="C18" s="8" t="s">
        <v>19</v>
      </c>
      <c r="D18" s="8" t="s">
        <v>13</v>
      </c>
      <c r="E18" s="8" t="s">
        <v>48</v>
      </c>
      <c r="F18" s="8" t="s">
        <v>49</v>
      </c>
      <c r="G18" s="9">
        <f>H18*$H$1+I18*$I$1+J18*$J$1+K18*$K$1+L18*$L$1+M18*$M$1+N18*$N$1</f>
        <v>229</v>
      </c>
      <c r="H18" s="10">
        <v>7</v>
      </c>
      <c r="I18" s="10">
        <v>11</v>
      </c>
      <c r="J18" s="10">
        <v>4</v>
      </c>
      <c r="K18" s="10">
        <v>2</v>
      </c>
      <c r="L18" s="10">
        <v>0</v>
      </c>
      <c r="M18" s="10">
        <v>0</v>
      </c>
      <c r="N18" s="10">
        <v>0</v>
      </c>
      <c r="O18" s="10">
        <v>0</v>
      </c>
      <c r="P18" s="11"/>
      <c r="Q18" s="10">
        <f t="shared" si="0"/>
        <v>24</v>
      </c>
      <c r="R18" s="12">
        <f t="shared" si="1"/>
        <v>95.416666666666671</v>
      </c>
      <c r="S18" s="12">
        <f t="shared" si="2"/>
        <v>86.742424242424249</v>
      </c>
    </row>
    <row r="19" spans="1:19" ht="16.7" customHeight="1">
      <c r="A19" s="10">
        <v>2</v>
      </c>
      <c r="B19" s="8" t="s">
        <v>47</v>
      </c>
      <c r="C19" s="8" t="s">
        <v>19</v>
      </c>
      <c r="D19" s="8" t="s">
        <v>13</v>
      </c>
      <c r="E19" s="8" t="s">
        <v>50</v>
      </c>
      <c r="F19" s="8"/>
      <c r="G19" s="9">
        <f>H19*$H$1+I19*$I$1+J19*$J$1+K19*$K$1+L19*$L$1+M19*$M$1+N19*$N$1</f>
        <v>216</v>
      </c>
      <c r="H19" s="10">
        <v>6</v>
      </c>
      <c r="I19" s="10">
        <v>9</v>
      </c>
      <c r="J19" s="10">
        <v>5</v>
      </c>
      <c r="K19" s="10">
        <v>4</v>
      </c>
      <c r="L19" s="10">
        <v>0</v>
      </c>
      <c r="M19" s="10">
        <v>0</v>
      </c>
      <c r="N19" s="10">
        <v>0</v>
      </c>
      <c r="O19" s="10">
        <v>0</v>
      </c>
      <c r="P19" s="11"/>
      <c r="Q19" s="10">
        <f t="shared" si="0"/>
        <v>24</v>
      </c>
      <c r="R19" s="12">
        <f t="shared" si="1"/>
        <v>90</v>
      </c>
      <c r="S19" s="12">
        <f t="shared" si="2"/>
        <v>81.818181818181827</v>
      </c>
    </row>
    <row r="20" spans="1:19" ht="16.7" customHeight="1">
      <c r="A20" s="10">
        <v>3</v>
      </c>
      <c r="B20" s="8" t="s">
        <v>47</v>
      </c>
      <c r="C20" s="8" t="s">
        <v>19</v>
      </c>
      <c r="D20" s="8" t="s">
        <v>13</v>
      </c>
      <c r="E20" s="8" t="s">
        <v>51</v>
      </c>
      <c r="F20" s="8" t="s">
        <v>29</v>
      </c>
      <c r="G20" s="9">
        <f>H20*$H$1+I20*$I$1+J20*$J$1+K20*$K$1+L20*$L$1+M20*$M$1+N20*$N$1</f>
        <v>189</v>
      </c>
      <c r="H20" s="10">
        <v>4</v>
      </c>
      <c r="I20" s="10">
        <v>3</v>
      </c>
      <c r="J20" s="10">
        <v>10</v>
      </c>
      <c r="K20" s="10">
        <v>7</v>
      </c>
      <c r="L20" s="10">
        <v>0</v>
      </c>
      <c r="M20" s="10">
        <v>0</v>
      </c>
      <c r="N20" s="10">
        <v>0</v>
      </c>
      <c r="O20" s="10">
        <v>0</v>
      </c>
      <c r="P20" s="11"/>
      <c r="Q20" s="10">
        <f t="shared" si="0"/>
        <v>24</v>
      </c>
      <c r="R20" s="12">
        <f t="shared" si="1"/>
        <v>78.75</v>
      </c>
      <c r="S20" s="12">
        <f t="shared" si="2"/>
        <v>71.590909090909093</v>
      </c>
    </row>
    <row r="21" spans="1:19" ht="16.7" customHeight="1">
      <c r="A21" s="10">
        <v>4</v>
      </c>
      <c r="B21" s="8" t="s">
        <v>47</v>
      </c>
      <c r="C21" s="8" t="s">
        <v>19</v>
      </c>
      <c r="D21" s="8" t="s">
        <v>13</v>
      </c>
      <c r="E21" s="8" t="s">
        <v>52</v>
      </c>
      <c r="F21" s="8" t="s">
        <v>29</v>
      </c>
      <c r="G21" s="9">
        <f>H21*$H$1+I21*$I$1+J21*$J$1+K21*$K$1+L21*$L$1+M21*$M$1+N21*$N$1</f>
        <v>181</v>
      </c>
      <c r="H21" s="10">
        <v>1</v>
      </c>
      <c r="I21" s="10">
        <v>7</v>
      </c>
      <c r="J21" s="10">
        <v>9</v>
      </c>
      <c r="K21" s="10">
        <v>4</v>
      </c>
      <c r="L21" s="10">
        <v>1</v>
      </c>
      <c r="M21" s="10">
        <v>2</v>
      </c>
      <c r="N21" s="10">
        <v>0</v>
      </c>
      <c r="O21" s="10">
        <v>0</v>
      </c>
      <c r="P21" s="11"/>
      <c r="Q21" s="10">
        <f t="shared" si="0"/>
        <v>24</v>
      </c>
      <c r="R21" s="12">
        <f t="shared" si="1"/>
        <v>75.416666666666671</v>
      </c>
      <c r="S21" s="12">
        <f t="shared" si="2"/>
        <v>68.560606060606062</v>
      </c>
    </row>
    <row r="22" spans="1:19" ht="16.7" customHeight="1">
      <c r="A22" s="10">
        <v>5</v>
      </c>
      <c r="B22" s="8" t="s">
        <v>47</v>
      </c>
      <c r="C22" s="8" t="s">
        <v>19</v>
      </c>
      <c r="D22" s="8" t="s">
        <v>13</v>
      </c>
      <c r="E22" s="8" t="s">
        <v>53</v>
      </c>
      <c r="F22" s="8" t="s">
        <v>54</v>
      </c>
      <c r="G22" s="9">
        <f>H22*$H$1+I22*$I$1+J22*$J$1+K22*$K$1+L22*$L$1+M22*$M$1+N22*$N$1</f>
        <v>177</v>
      </c>
      <c r="H22" s="10">
        <v>3</v>
      </c>
      <c r="I22" s="10">
        <v>3</v>
      </c>
      <c r="J22" s="10">
        <v>8</v>
      </c>
      <c r="K22" s="10">
        <v>10</v>
      </c>
      <c r="L22" s="10">
        <v>0</v>
      </c>
      <c r="M22" s="10">
        <v>0</v>
      </c>
      <c r="N22" s="10">
        <v>0</v>
      </c>
      <c r="O22" s="10">
        <v>0</v>
      </c>
      <c r="P22" s="11"/>
      <c r="Q22" s="10">
        <f t="shared" si="0"/>
        <v>24</v>
      </c>
      <c r="R22" s="12">
        <f t="shared" si="1"/>
        <v>73.75</v>
      </c>
      <c r="S22" s="12">
        <f t="shared" si="2"/>
        <v>67.045454545454547</v>
      </c>
    </row>
    <row r="23" spans="1:19" ht="16.7" customHeight="1">
      <c r="A23" s="10">
        <v>6</v>
      </c>
      <c r="B23" s="8" t="s">
        <v>47</v>
      </c>
      <c r="C23" s="8" t="s">
        <v>19</v>
      </c>
      <c r="D23" s="8" t="s">
        <v>13</v>
      </c>
      <c r="E23" s="8" t="s">
        <v>55</v>
      </c>
      <c r="F23" s="8" t="s">
        <v>29</v>
      </c>
      <c r="G23" s="9">
        <f>H23*$H$1+I23*$I$1+J23*$J$1+K23*$K$1+L23*$L$1+M23*$M$1+N23*$N$1</f>
        <v>135</v>
      </c>
      <c r="H23" s="10">
        <v>0</v>
      </c>
      <c r="I23" s="10">
        <v>4</v>
      </c>
      <c r="J23" s="10">
        <v>6</v>
      </c>
      <c r="K23" s="10">
        <v>8</v>
      </c>
      <c r="L23" s="10">
        <v>0</v>
      </c>
      <c r="M23" s="10">
        <v>2</v>
      </c>
      <c r="N23" s="10">
        <v>3</v>
      </c>
      <c r="O23" s="10">
        <v>1</v>
      </c>
      <c r="P23" s="11"/>
      <c r="Q23" s="10">
        <f t="shared" si="0"/>
        <v>24</v>
      </c>
      <c r="R23" s="12">
        <f t="shared" si="1"/>
        <v>56.25</v>
      </c>
      <c r="S23" s="12">
        <f t="shared" si="2"/>
        <v>51.136363636363633</v>
      </c>
    </row>
    <row r="24" spans="1:19" ht="16.7" customHeight="1">
      <c r="A24" s="10">
        <v>7</v>
      </c>
      <c r="B24" s="8" t="s">
        <v>47</v>
      </c>
      <c r="C24" s="8" t="s">
        <v>19</v>
      </c>
      <c r="D24" s="8" t="s">
        <v>13</v>
      </c>
      <c r="E24" s="8" t="s">
        <v>56</v>
      </c>
      <c r="F24" s="8"/>
      <c r="G24" s="9">
        <f>H24*$H$1+I24*$I$1+J24*$J$1+K24*$K$1+L24*$L$1+M24*$M$1+N24*$N$1</f>
        <v>118</v>
      </c>
      <c r="H24" s="10">
        <v>1</v>
      </c>
      <c r="I24" s="10">
        <v>3</v>
      </c>
      <c r="J24" s="10">
        <v>3</v>
      </c>
      <c r="K24" s="10">
        <v>8</v>
      </c>
      <c r="L24" s="10">
        <v>1</v>
      </c>
      <c r="M24" s="10">
        <v>4</v>
      </c>
      <c r="N24" s="10">
        <v>1</v>
      </c>
      <c r="O24" s="10">
        <v>3</v>
      </c>
      <c r="P24" s="11"/>
      <c r="Q24" s="10">
        <f t="shared" si="0"/>
        <v>24</v>
      </c>
      <c r="R24" s="12">
        <f t="shared" si="1"/>
        <v>49.166666666666664</v>
      </c>
      <c r="S24" s="12">
        <f t="shared" si="2"/>
        <v>44.696969696969695</v>
      </c>
    </row>
    <row r="25" spans="1:19" ht="16.7" customHeight="1">
      <c r="A25" s="10">
        <v>1</v>
      </c>
      <c r="B25" s="8" t="s">
        <v>47</v>
      </c>
      <c r="C25" s="8" t="s">
        <v>12</v>
      </c>
      <c r="D25" s="8" t="s">
        <v>13</v>
      </c>
      <c r="E25" s="8" t="s">
        <v>57</v>
      </c>
      <c r="F25" s="8" t="s">
        <v>29</v>
      </c>
      <c r="G25" s="9">
        <f>H25*$H$1+I25*$I$1+J25*$J$1+K25*$K$1+L25*$L$1+M25*$M$1+N25*$N$1</f>
        <v>180</v>
      </c>
      <c r="H25" s="10">
        <v>2</v>
      </c>
      <c r="I25" s="10">
        <v>5</v>
      </c>
      <c r="J25" s="10">
        <v>10</v>
      </c>
      <c r="K25" s="10">
        <v>5</v>
      </c>
      <c r="L25" s="10">
        <v>0</v>
      </c>
      <c r="M25" s="10">
        <v>1</v>
      </c>
      <c r="N25" s="10">
        <v>1</v>
      </c>
      <c r="O25" s="10">
        <v>0</v>
      </c>
      <c r="P25" s="11"/>
      <c r="Q25" s="10">
        <f t="shared" si="0"/>
        <v>24</v>
      </c>
      <c r="R25" s="12">
        <f t="shared" si="1"/>
        <v>75</v>
      </c>
      <c r="S25" s="12">
        <f t="shared" si="2"/>
        <v>68.181818181818173</v>
      </c>
    </row>
    <row r="26" spans="1:19" ht="16.7" customHeight="1">
      <c r="A26" s="10">
        <v>2</v>
      </c>
      <c r="B26" s="8" t="s">
        <v>47</v>
      </c>
      <c r="C26" s="8" t="s">
        <v>12</v>
      </c>
      <c r="D26" s="8" t="s">
        <v>13</v>
      </c>
      <c r="E26" s="8" t="s">
        <v>58</v>
      </c>
      <c r="F26" s="8" t="s">
        <v>29</v>
      </c>
      <c r="G26" s="9">
        <f>H26*$H$1+I26*$I$1+J26*$J$1+K26*$K$1+L26*$L$1+M26*$M$1+N26*$N$1</f>
        <v>175</v>
      </c>
      <c r="H26" s="10">
        <v>2</v>
      </c>
      <c r="I26" s="10">
        <v>6</v>
      </c>
      <c r="J26" s="10">
        <v>7</v>
      </c>
      <c r="K26" s="10">
        <v>6</v>
      </c>
      <c r="L26" s="10">
        <v>1</v>
      </c>
      <c r="M26" s="10">
        <v>1</v>
      </c>
      <c r="N26" s="10">
        <v>1</v>
      </c>
      <c r="O26" s="10">
        <v>0</v>
      </c>
      <c r="P26" s="11"/>
      <c r="Q26" s="10">
        <f t="shared" si="0"/>
        <v>24</v>
      </c>
      <c r="R26" s="12">
        <f t="shared" si="1"/>
        <v>72.916666666666657</v>
      </c>
      <c r="S26" s="12">
        <f t="shared" si="2"/>
        <v>66.287878787878782</v>
      </c>
    </row>
    <row r="27" spans="1:19" ht="16.7" customHeight="1">
      <c r="A27" s="10">
        <v>3</v>
      </c>
      <c r="B27" s="8" t="s">
        <v>47</v>
      </c>
      <c r="C27" s="8" t="s">
        <v>12</v>
      </c>
      <c r="D27" s="8" t="s">
        <v>13</v>
      </c>
      <c r="E27" s="8" t="s">
        <v>59</v>
      </c>
      <c r="F27" s="8" t="s">
        <v>60</v>
      </c>
      <c r="G27" s="9">
        <f>H27*$H$1+I27*$I$1+J27*$J$1+K27*$K$1+L27*$L$1+M27*$M$1+N27*$N$1</f>
        <v>93</v>
      </c>
      <c r="H27" s="10">
        <v>0</v>
      </c>
      <c r="I27" s="10">
        <v>1</v>
      </c>
      <c r="J27" s="10">
        <v>1</v>
      </c>
      <c r="K27" s="10">
        <v>14</v>
      </c>
      <c r="L27" s="10">
        <v>0</v>
      </c>
      <c r="M27" s="10">
        <v>1</v>
      </c>
      <c r="N27" s="10">
        <v>3</v>
      </c>
      <c r="O27" s="10">
        <v>4</v>
      </c>
      <c r="P27" s="11"/>
      <c r="Q27" s="10">
        <f t="shared" si="0"/>
        <v>24</v>
      </c>
      <c r="R27" s="12">
        <f t="shared" si="1"/>
        <v>38.75</v>
      </c>
      <c r="S27" s="12">
        <f t="shared" si="2"/>
        <v>35.227272727272727</v>
      </c>
    </row>
    <row r="28" spans="1:19" ht="16.7" customHeight="1">
      <c r="A28" s="10">
        <v>1</v>
      </c>
      <c r="B28" s="8" t="s">
        <v>47</v>
      </c>
      <c r="C28" s="8" t="s">
        <v>23</v>
      </c>
      <c r="D28" s="8" t="s">
        <v>13</v>
      </c>
      <c r="E28" s="8" t="s">
        <v>61</v>
      </c>
      <c r="F28" s="8" t="s">
        <v>62</v>
      </c>
      <c r="G28" s="9">
        <f>H28*$H$1+I28*$I$1+J28*$J$1+K28*$K$1+L28*$L$1+M28*$M$1+N28*$N$1</f>
        <v>155</v>
      </c>
      <c r="H28" s="10">
        <v>2</v>
      </c>
      <c r="I28" s="10">
        <v>0</v>
      </c>
      <c r="J28" s="10">
        <v>10</v>
      </c>
      <c r="K28" s="10">
        <v>10</v>
      </c>
      <c r="L28" s="10">
        <v>0</v>
      </c>
      <c r="M28" s="10">
        <v>1</v>
      </c>
      <c r="N28" s="10">
        <v>1</v>
      </c>
      <c r="O28" s="10">
        <v>0</v>
      </c>
      <c r="P28" s="11"/>
      <c r="Q28" s="10">
        <f t="shared" si="0"/>
        <v>24</v>
      </c>
      <c r="R28" s="12">
        <f t="shared" si="1"/>
        <v>64.583333333333343</v>
      </c>
      <c r="S28" s="12">
        <f t="shared" si="2"/>
        <v>58.712121212121218</v>
      </c>
    </row>
    <row r="29" spans="1:19" ht="16.7" customHeight="1">
      <c r="A29" s="10">
        <v>1</v>
      </c>
      <c r="B29" s="8" t="s">
        <v>47</v>
      </c>
      <c r="C29" s="8" t="s">
        <v>16</v>
      </c>
      <c r="D29" s="8" t="s">
        <v>13</v>
      </c>
      <c r="E29" s="8" t="s">
        <v>63</v>
      </c>
      <c r="F29" s="8" t="s">
        <v>29</v>
      </c>
      <c r="G29" s="9">
        <f>H29*$H$1+I29*$I$1+J29*$J$1+K29*$K$1+L29*$L$1+M29*$M$1+N29*$N$1</f>
        <v>214</v>
      </c>
      <c r="H29" s="10">
        <v>5</v>
      </c>
      <c r="I29" s="10">
        <v>8</v>
      </c>
      <c r="J29" s="10">
        <v>8</v>
      </c>
      <c r="K29" s="10">
        <v>3</v>
      </c>
      <c r="L29" s="10">
        <v>0</v>
      </c>
      <c r="M29" s="10">
        <v>0</v>
      </c>
      <c r="N29" s="10">
        <v>0</v>
      </c>
      <c r="O29" s="10">
        <v>0</v>
      </c>
      <c r="P29" s="11"/>
      <c r="Q29" s="10">
        <f t="shared" si="0"/>
        <v>24</v>
      </c>
      <c r="R29" s="12">
        <f t="shared" si="1"/>
        <v>89.166666666666671</v>
      </c>
      <c r="S29" s="12">
        <f t="shared" si="2"/>
        <v>81.060606060606062</v>
      </c>
    </row>
    <row r="30" spans="1:19" ht="16.7" customHeight="1">
      <c r="A30" s="10">
        <v>2</v>
      </c>
      <c r="B30" s="8" t="s">
        <v>47</v>
      </c>
      <c r="C30" s="8" t="s">
        <v>16</v>
      </c>
      <c r="D30" s="8" t="s">
        <v>13</v>
      </c>
      <c r="E30" s="8" t="s">
        <v>64</v>
      </c>
      <c r="F30" s="8" t="s">
        <v>65</v>
      </c>
      <c r="G30" s="9">
        <f>H30*$H$1+I30*$I$1+J30*$J$1+K30*$K$1+L30*$L$1+M30*$M$1+N30*$N$1</f>
        <v>203</v>
      </c>
      <c r="H30" s="10">
        <v>3</v>
      </c>
      <c r="I30" s="10">
        <v>9</v>
      </c>
      <c r="J30" s="10">
        <v>8</v>
      </c>
      <c r="K30" s="10">
        <v>3</v>
      </c>
      <c r="L30" s="10">
        <v>0</v>
      </c>
      <c r="M30" s="10">
        <v>0</v>
      </c>
      <c r="N30" s="10">
        <v>1</v>
      </c>
      <c r="O30" s="10">
        <v>0</v>
      </c>
      <c r="P30" s="11"/>
      <c r="Q30" s="10">
        <f t="shared" si="0"/>
        <v>24</v>
      </c>
      <c r="R30" s="12">
        <f t="shared" si="1"/>
        <v>84.583333333333329</v>
      </c>
      <c r="S30" s="12">
        <f t="shared" si="2"/>
        <v>76.893939393939391</v>
      </c>
    </row>
    <row r="31" spans="1:19" ht="16.7" customHeight="1">
      <c r="A31" s="10">
        <v>1</v>
      </c>
      <c r="B31" s="8" t="s">
        <v>66</v>
      </c>
      <c r="C31" s="8" t="s">
        <v>19</v>
      </c>
      <c r="D31" s="8" t="s">
        <v>13</v>
      </c>
      <c r="E31" s="8" t="s">
        <v>67</v>
      </c>
      <c r="F31" s="8" t="s">
        <v>68</v>
      </c>
      <c r="G31" s="9">
        <f>H31*$H$1+I31*$I$1+J31*$J$1+K31*$K$1+L31*$L$1+M31*$M$1+N31*$N$1</f>
        <v>138</v>
      </c>
      <c r="H31" s="10">
        <v>2</v>
      </c>
      <c r="I31" s="10">
        <v>3</v>
      </c>
      <c r="J31" s="10">
        <v>3</v>
      </c>
      <c r="K31" s="10">
        <v>11</v>
      </c>
      <c r="L31" s="10">
        <v>0</v>
      </c>
      <c r="M31" s="10">
        <v>2</v>
      </c>
      <c r="N31" s="10">
        <v>3</v>
      </c>
      <c r="O31" s="10">
        <v>0</v>
      </c>
      <c r="P31" s="11"/>
      <c r="Q31" s="10">
        <f t="shared" si="0"/>
        <v>24</v>
      </c>
      <c r="R31" s="12">
        <f t="shared" si="1"/>
        <v>57.499999999999993</v>
      </c>
      <c r="S31" s="12">
        <f t="shared" si="2"/>
        <v>52.272727272727273</v>
      </c>
    </row>
    <row r="32" spans="1:19" ht="16.7" customHeight="1">
      <c r="A32" s="10">
        <v>1</v>
      </c>
      <c r="B32" s="8" t="s">
        <v>66</v>
      </c>
      <c r="C32" s="8" t="s">
        <v>69</v>
      </c>
      <c r="D32" s="8" t="s">
        <v>13</v>
      </c>
      <c r="E32" s="8" t="s">
        <v>70</v>
      </c>
      <c r="F32" s="8" t="s">
        <v>71</v>
      </c>
      <c r="G32" s="9">
        <f>H32*$H$1+I32*$I$1+J32*$J$1+K32*$K$1+L32*$L$1+M32*$M$1+N32*$N$1</f>
        <v>80</v>
      </c>
      <c r="H32" s="10">
        <v>0</v>
      </c>
      <c r="I32" s="10">
        <v>0</v>
      </c>
      <c r="J32" s="10">
        <v>5</v>
      </c>
      <c r="K32" s="10">
        <v>6</v>
      </c>
      <c r="L32" s="10">
        <v>1</v>
      </c>
      <c r="M32" s="10">
        <v>0</v>
      </c>
      <c r="N32" s="10">
        <v>6</v>
      </c>
      <c r="O32" s="10">
        <v>6</v>
      </c>
      <c r="P32" s="11"/>
      <c r="Q32" s="10">
        <f t="shared" si="0"/>
        <v>24</v>
      </c>
      <c r="R32" s="12">
        <f t="shared" si="1"/>
        <v>33.333333333333329</v>
      </c>
      <c r="S32" s="12">
        <f t="shared" si="2"/>
        <v>30.303030303030305</v>
      </c>
    </row>
    <row r="33" spans="1:19" ht="16.7" customHeight="1">
      <c r="A33" s="10">
        <v>1</v>
      </c>
      <c r="B33" s="8" t="s">
        <v>72</v>
      </c>
      <c r="C33" s="8" t="s">
        <v>19</v>
      </c>
      <c r="D33" s="8" t="s">
        <v>13</v>
      </c>
      <c r="E33" s="8" t="s">
        <v>73</v>
      </c>
      <c r="F33" s="8" t="s">
        <v>74</v>
      </c>
      <c r="G33" s="9">
        <f>H33*$H$1+I33*$I$1+J33*$J$1+K33*$K$1+L33*$L$1+M33*$M$1+N33*$N$1</f>
        <v>151</v>
      </c>
      <c r="H33" s="10">
        <v>1</v>
      </c>
      <c r="I33" s="10">
        <v>3</v>
      </c>
      <c r="J33" s="10">
        <v>5</v>
      </c>
      <c r="K33" s="10">
        <v>13</v>
      </c>
      <c r="L33" s="10">
        <v>1</v>
      </c>
      <c r="M33" s="10">
        <v>0</v>
      </c>
      <c r="N33" s="10">
        <v>1</v>
      </c>
      <c r="O33" s="10">
        <v>0</v>
      </c>
      <c r="P33" s="11"/>
      <c r="Q33" s="10">
        <f t="shared" si="0"/>
        <v>24</v>
      </c>
      <c r="R33" s="12">
        <f t="shared" si="1"/>
        <v>62.916666666666664</v>
      </c>
      <c r="S33" s="12">
        <f t="shared" si="2"/>
        <v>57.196969696969703</v>
      </c>
    </row>
    <row r="34" spans="1:19" ht="16.7" customHeight="1">
      <c r="A34" s="10">
        <v>2</v>
      </c>
      <c r="B34" s="8" t="s">
        <v>72</v>
      </c>
      <c r="C34" s="8" t="s">
        <v>19</v>
      </c>
      <c r="D34" s="8" t="s">
        <v>13</v>
      </c>
      <c r="E34" s="8" t="s">
        <v>75</v>
      </c>
      <c r="F34" s="8" t="s">
        <v>18</v>
      </c>
      <c r="G34" s="9">
        <f>H34*$H$1+I34*$I$1+J34*$J$1+K34*$K$1+L34*$L$1+M34*$M$1+N34*$N$1</f>
        <v>150</v>
      </c>
      <c r="H34" s="10">
        <v>1</v>
      </c>
      <c r="I34" s="10">
        <v>2</v>
      </c>
      <c r="J34" s="10">
        <v>10</v>
      </c>
      <c r="K34" s="10">
        <v>7</v>
      </c>
      <c r="L34" s="10">
        <v>1</v>
      </c>
      <c r="M34" s="10">
        <v>0</v>
      </c>
      <c r="N34" s="10">
        <v>0</v>
      </c>
      <c r="O34" s="10">
        <v>3</v>
      </c>
      <c r="P34" s="11"/>
      <c r="Q34" s="10">
        <f t="shared" ref="Q34:Q65" si="3">H34+I34+J34+K34+O34+L34+M34+N34</f>
        <v>24</v>
      </c>
      <c r="R34" s="12">
        <f t="shared" ref="R34:R65" si="4">$G34/240*100</f>
        <v>62.5</v>
      </c>
      <c r="S34" s="12">
        <f t="shared" ref="S34:S65" si="5">$G34/264*100</f>
        <v>56.81818181818182</v>
      </c>
    </row>
    <row r="35" spans="1:19" ht="16.7" customHeight="1">
      <c r="A35" s="10">
        <v>3</v>
      </c>
      <c r="B35" s="8" t="s">
        <v>72</v>
      </c>
      <c r="C35" s="8" t="s">
        <v>19</v>
      </c>
      <c r="D35" s="8" t="s">
        <v>13</v>
      </c>
      <c r="E35" s="8" t="s">
        <v>76</v>
      </c>
      <c r="F35" s="8" t="s">
        <v>18</v>
      </c>
      <c r="G35" s="9">
        <f>H35*$H$1+I35*$I$1+J35*$J$1+K35*$K$1+L35*$L$1+M35*$M$1+N35*$N$1</f>
        <v>137</v>
      </c>
      <c r="H35" s="10">
        <v>0</v>
      </c>
      <c r="I35" s="10">
        <v>0</v>
      </c>
      <c r="J35" s="10">
        <v>10</v>
      </c>
      <c r="K35" s="10">
        <v>10</v>
      </c>
      <c r="L35" s="10">
        <v>1</v>
      </c>
      <c r="M35" s="10">
        <v>0</v>
      </c>
      <c r="N35" s="10">
        <v>3</v>
      </c>
      <c r="O35" s="10">
        <v>0</v>
      </c>
      <c r="P35" s="11"/>
      <c r="Q35" s="10">
        <f t="shared" si="3"/>
        <v>24</v>
      </c>
      <c r="R35" s="12">
        <f t="shared" si="4"/>
        <v>57.083333333333329</v>
      </c>
      <c r="S35" s="12">
        <f t="shared" si="5"/>
        <v>51.893939393939391</v>
      </c>
    </row>
    <row r="36" spans="1:19" ht="16.7" customHeight="1">
      <c r="A36" s="10">
        <v>4</v>
      </c>
      <c r="B36" s="8" t="s">
        <v>72</v>
      </c>
      <c r="C36" s="8" t="s">
        <v>19</v>
      </c>
      <c r="D36" s="8" t="s">
        <v>13</v>
      </c>
      <c r="E36" s="8" t="s">
        <v>77</v>
      </c>
      <c r="F36" s="8" t="s">
        <v>78</v>
      </c>
      <c r="G36" s="9">
        <f>H36*$H$1+I36*$I$1+J36*$J$1+K36*$K$1+L36*$L$1+M36*$M$1+N36*$N$1</f>
        <v>137</v>
      </c>
      <c r="H36" s="10">
        <v>1</v>
      </c>
      <c r="I36" s="10">
        <v>3</v>
      </c>
      <c r="J36" s="10">
        <v>4</v>
      </c>
      <c r="K36" s="10">
        <v>12</v>
      </c>
      <c r="L36" s="10">
        <v>0</v>
      </c>
      <c r="M36" s="10">
        <v>1</v>
      </c>
      <c r="N36" s="10">
        <v>2</v>
      </c>
      <c r="O36" s="10">
        <v>1</v>
      </c>
      <c r="P36" s="11"/>
      <c r="Q36" s="10">
        <f t="shared" si="3"/>
        <v>24</v>
      </c>
      <c r="R36" s="12">
        <f t="shared" si="4"/>
        <v>57.083333333333329</v>
      </c>
      <c r="S36" s="12">
        <f t="shared" si="5"/>
        <v>51.893939393939391</v>
      </c>
    </row>
    <row r="37" spans="1:19" ht="16.7" customHeight="1">
      <c r="A37" s="10">
        <v>5</v>
      </c>
      <c r="B37" s="8" t="s">
        <v>72</v>
      </c>
      <c r="C37" s="8" t="s">
        <v>19</v>
      </c>
      <c r="D37" s="8" t="s">
        <v>13</v>
      </c>
      <c r="E37" s="8" t="s">
        <v>79</v>
      </c>
      <c r="F37" s="8" t="s">
        <v>80</v>
      </c>
      <c r="G37" s="9">
        <f>H37*$H$1+I37*$I$1+J37*$J$1+K37*$K$1+L37*$L$1+M37*$M$1+N37*$N$1</f>
        <v>136</v>
      </c>
      <c r="H37" s="10">
        <v>1</v>
      </c>
      <c r="I37" s="10">
        <v>2</v>
      </c>
      <c r="J37" s="10">
        <v>7</v>
      </c>
      <c r="K37" s="10">
        <v>9</v>
      </c>
      <c r="L37" s="10">
        <v>0</v>
      </c>
      <c r="M37" s="10">
        <v>1</v>
      </c>
      <c r="N37" s="10">
        <v>2</v>
      </c>
      <c r="O37" s="10">
        <v>2</v>
      </c>
      <c r="P37" s="11"/>
      <c r="Q37" s="10">
        <f t="shared" si="3"/>
        <v>24</v>
      </c>
      <c r="R37" s="12">
        <f t="shared" si="4"/>
        <v>56.666666666666664</v>
      </c>
      <c r="S37" s="12">
        <f t="shared" si="5"/>
        <v>51.515151515151516</v>
      </c>
    </row>
    <row r="38" spans="1:19" ht="16.7" customHeight="1">
      <c r="A38" s="10">
        <v>6</v>
      </c>
      <c r="B38" s="8" t="s">
        <v>72</v>
      </c>
      <c r="C38" s="8" t="s">
        <v>19</v>
      </c>
      <c r="D38" s="8" t="s">
        <v>13</v>
      </c>
      <c r="E38" s="8" t="s">
        <v>81</v>
      </c>
      <c r="F38" s="8" t="s">
        <v>71</v>
      </c>
      <c r="G38" s="9">
        <f>H38*$H$1+I38*$I$1+J38*$J$1+K38*$K$1+L38*$L$1+M38*$M$1+N38*$N$1</f>
        <v>114</v>
      </c>
      <c r="H38" s="10">
        <v>1</v>
      </c>
      <c r="I38" s="10">
        <v>1</v>
      </c>
      <c r="J38" s="10">
        <v>4</v>
      </c>
      <c r="K38" s="10">
        <v>11</v>
      </c>
      <c r="L38" s="10">
        <v>0</v>
      </c>
      <c r="M38" s="10">
        <v>2</v>
      </c>
      <c r="N38" s="10">
        <v>2</v>
      </c>
      <c r="O38" s="10">
        <v>3</v>
      </c>
      <c r="P38" s="11"/>
      <c r="Q38" s="10">
        <f t="shared" si="3"/>
        <v>24</v>
      </c>
      <c r="R38" s="12">
        <f t="shared" si="4"/>
        <v>47.5</v>
      </c>
      <c r="S38" s="12">
        <f t="shared" si="5"/>
        <v>43.18181818181818</v>
      </c>
    </row>
    <row r="39" spans="1:19" ht="16.7" customHeight="1">
      <c r="A39" s="10">
        <v>7</v>
      </c>
      <c r="B39" s="8" t="s">
        <v>72</v>
      </c>
      <c r="C39" s="8" t="s">
        <v>19</v>
      </c>
      <c r="D39" s="8" t="s">
        <v>13</v>
      </c>
      <c r="E39" s="8" t="s">
        <v>82</v>
      </c>
      <c r="F39" s="8" t="s">
        <v>83</v>
      </c>
      <c r="G39" s="9">
        <f>H39*$H$1+I39*$I$1+J39*$J$1+K39*$K$1+L39*$L$1+M39*$M$1+N39*$N$1</f>
        <v>102</v>
      </c>
      <c r="H39" s="10">
        <v>0</v>
      </c>
      <c r="I39" s="10">
        <v>0</v>
      </c>
      <c r="J39" s="10">
        <v>5</v>
      </c>
      <c r="K39" s="10">
        <v>11</v>
      </c>
      <c r="L39" s="10">
        <v>0</v>
      </c>
      <c r="M39" s="10">
        <v>1</v>
      </c>
      <c r="N39" s="10">
        <v>5</v>
      </c>
      <c r="O39" s="10">
        <v>2</v>
      </c>
      <c r="P39" s="11"/>
      <c r="Q39" s="10">
        <f t="shared" si="3"/>
        <v>24</v>
      </c>
      <c r="R39" s="12">
        <f t="shared" si="4"/>
        <v>42.5</v>
      </c>
      <c r="S39" s="12">
        <f t="shared" si="5"/>
        <v>38.636363636363633</v>
      </c>
    </row>
    <row r="40" spans="1:19" ht="16.7" customHeight="1">
      <c r="A40" s="10">
        <v>8</v>
      </c>
      <c r="B40" s="8" t="s">
        <v>72</v>
      </c>
      <c r="C40" s="8" t="s">
        <v>19</v>
      </c>
      <c r="D40" s="8" t="s">
        <v>13</v>
      </c>
      <c r="E40" s="8" t="s">
        <v>84</v>
      </c>
      <c r="F40" s="8" t="s">
        <v>29</v>
      </c>
      <c r="G40" s="9">
        <f>H40*$H$1+I40*$I$1+J40*$J$1+K40*$K$1+L40*$L$1+M40*$M$1+N40*$N$1</f>
        <v>96</v>
      </c>
      <c r="H40" s="10">
        <v>0</v>
      </c>
      <c r="I40" s="10">
        <v>1</v>
      </c>
      <c r="J40" s="10">
        <v>3</v>
      </c>
      <c r="K40" s="10">
        <v>12</v>
      </c>
      <c r="L40" s="10">
        <v>0</v>
      </c>
      <c r="M40" s="10">
        <v>0</v>
      </c>
      <c r="N40" s="10">
        <v>2</v>
      </c>
      <c r="O40" s="10">
        <v>6</v>
      </c>
      <c r="P40" s="11"/>
      <c r="Q40" s="10">
        <f t="shared" si="3"/>
        <v>24</v>
      </c>
      <c r="R40" s="12">
        <f t="shared" si="4"/>
        <v>40</v>
      </c>
      <c r="S40" s="12">
        <f t="shared" si="5"/>
        <v>36.363636363636367</v>
      </c>
    </row>
    <row r="41" spans="1:19" ht="16.7" customHeight="1">
      <c r="A41" s="10">
        <v>9</v>
      </c>
      <c r="B41" s="8" t="s">
        <v>72</v>
      </c>
      <c r="C41" s="8" t="s">
        <v>19</v>
      </c>
      <c r="D41" s="8" t="s">
        <v>13</v>
      </c>
      <c r="E41" s="8" t="s">
        <v>85</v>
      </c>
      <c r="F41" s="8" t="s">
        <v>86</v>
      </c>
      <c r="G41" s="9">
        <f>H41*$H$1+I41*$I$1+J41*$J$1+K41*$K$1+L41*$L$1+M41*$M$1+N41*$N$1</f>
        <v>87</v>
      </c>
      <c r="H41" s="10">
        <v>0</v>
      </c>
      <c r="I41" s="10">
        <v>3</v>
      </c>
      <c r="J41" s="10">
        <v>2</v>
      </c>
      <c r="K41" s="10">
        <v>7</v>
      </c>
      <c r="L41" s="10">
        <v>0</v>
      </c>
      <c r="M41" s="10">
        <v>1</v>
      </c>
      <c r="N41" s="10">
        <v>4</v>
      </c>
      <c r="O41" s="10">
        <v>7</v>
      </c>
      <c r="P41" s="11"/>
      <c r="Q41" s="10">
        <f t="shared" si="3"/>
        <v>24</v>
      </c>
      <c r="R41" s="12">
        <f t="shared" si="4"/>
        <v>36.25</v>
      </c>
      <c r="S41" s="12">
        <f t="shared" si="5"/>
        <v>32.954545454545453</v>
      </c>
    </row>
    <row r="42" spans="1:19" ht="16.7" customHeight="1">
      <c r="A42" s="10">
        <v>10</v>
      </c>
      <c r="B42" s="8" t="s">
        <v>72</v>
      </c>
      <c r="C42" s="8" t="s">
        <v>19</v>
      </c>
      <c r="D42" s="8" t="s">
        <v>13</v>
      </c>
      <c r="E42" s="8" t="s">
        <v>87</v>
      </c>
      <c r="F42" s="8" t="s">
        <v>80</v>
      </c>
      <c r="G42" s="9">
        <f>H42*$H$1+I42*$I$1+J42*$J$1+K42*$K$1+L42*$L$1+M42*$M$1+N42*$N$1</f>
        <v>70</v>
      </c>
      <c r="H42" s="10">
        <v>0</v>
      </c>
      <c r="I42" s="10">
        <v>1</v>
      </c>
      <c r="J42" s="10">
        <v>3</v>
      </c>
      <c r="K42" s="10">
        <v>4</v>
      </c>
      <c r="L42" s="10">
        <v>2</v>
      </c>
      <c r="M42" s="10">
        <v>1</v>
      </c>
      <c r="N42" s="10">
        <v>6</v>
      </c>
      <c r="O42" s="10">
        <v>7</v>
      </c>
      <c r="P42" s="11"/>
      <c r="Q42" s="10">
        <f t="shared" si="3"/>
        <v>24</v>
      </c>
      <c r="R42" s="12">
        <f t="shared" si="4"/>
        <v>29.166666666666668</v>
      </c>
      <c r="S42" s="12">
        <f t="shared" si="5"/>
        <v>26.515151515151516</v>
      </c>
    </row>
    <row r="43" spans="1:19" ht="16.7" customHeight="1">
      <c r="A43" s="10">
        <v>11</v>
      </c>
      <c r="B43" s="8" t="s">
        <v>72</v>
      </c>
      <c r="C43" s="8" t="s">
        <v>19</v>
      </c>
      <c r="D43" s="8" t="s">
        <v>13</v>
      </c>
      <c r="E43" s="8" t="s">
        <v>88</v>
      </c>
      <c r="F43" s="8" t="s">
        <v>83</v>
      </c>
      <c r="G43" s="9">
        <f>H43*$H$1+I43*$I$1+J43*$J$1+K43*$K$1+L43*$L$1+M43*$M$1+N43*$N$1</f>
        <v>64</v>
      </c>
      <c r="H43" s="10">
        <v>0</v>
      </c>
      <c r="I43" s="10">
        <v>0</v>
      </c>
      <c r="J43" s="10">
        <v>3</v>
      </c>
      <c r="K43" s="10">
        <v>7</v>
      </c>
      <c r="L43" s="10">
        <v>0</v>
      </c>
      <c r="M43" s="10">
        <v>0</v>
      </c>
      <c r="N43" s="10">
        <v>5</v>
      </c>
      <c r="O43" s="10">
        <v>9</v>
      </c>
      <c r="P43" s="11"/>
      <c r="Q43" s="10">
        <f t="shared" si="3"/>
        <v>24</v>
      </c>
      <c r="R43" s="12">
        <f t="shared" si="4"/>
        <v>26.666666666666668</v>
      </c>
      <c r="S43" s="12">
        <f t="shared" si="5"/>
        <v>24.242424242424242</v>
      </c>
    </row>
    <row r="44" spans="1:19" ht="16.7" customHeight="1">
      <c r="A44" s="10">
        <v>12</v>
      </c>
      <c r="B44" s="8" t="s">
        <v>72</v>
      </c>
      <c r="C44" s="8" t="s">
        <v>19</v>
      </c>
      <c r="D44" s="8" t="s">
        <v>13</v>
      </c>
      <c r="E44" s="8" t="s">
        <v>89</v>
      </c>
      <c r="F44" s="8" t="s">
        <v>90</v>
      </c>
      <c r="G44" s="9">
        <f>H44*$H$1+I44*$I$1+J44*$J$1+K44*$K$1+L44*$L$1+M44*$M$1+N44*$N$1</f>
        <v>53</v>
      </c>
      <c r="H44" s="10">
        <v>0</v>
      </c>
      <c r="I44" s="10">
        <v>0</v>
      </c>
      <c r="J44" s="10">
        <v>2</v>
      </c>
      <c r="K44" s="10">
        <v>6</v>
      </c>
      <c r="L44" s="10">
        <v>0</v>
      </c>
      <c r="M44" s="10">
        <v>0</v>
      </c>
      <c r="N44" s="10">
        <v>7</v>
      </c>
      <c r="O44" s="10">
        <v>9</v>
      </c>
      <c r="P44" s="11"/>
      <c r="Q44" s="10">
        <f t="shared" si="3"/>
        <v>24</v>
      </c>
      <c r="R44" s="12">
        <f t="shared" si="4"/>
        <v>22.083333333333332</v>
      </c>
      <c r="S44" s="12">
        <f t="shared" si="5"/>
        <v>20.075757575757574</v>
      </c>
    </row>
    <row r="45" spans="1:19" ht="16.7" customHeight="1">
      <c r="A45" s="10">
        <v>1</v>
      </c>
      <c r="B45" s="8" t="s">
        <v>72</v>
      </c>
      <c r="C45" s="8" t="s">
        <v>19</v>
      </c>
      <c r="D45" s="8" t="s">
        <v>20</v>
      </c>
      <c r="E45" s="8" t="s">
        <v>115</v>
      </c>
      <c r="F45" s="8" t="s">
        <v>18</v>
      </c>
      <c r="G45" s="9">
        <f>H45*$H$1+I45*$I$1+J45*$J$1+K45*$K$1+L45*$L$1+M45*$M$1+N45*$N$1</f>
        <v>117</v>
      </c>
      <c r="H45" s="10">
        <v>1</v>
      </c>
      <c r="I45" s="10">
        <v>1</v>
      </c>
      <c r="J45" s="10">
        <v>7</v>
      </c>
      <c r="K45" s="10">
        <v>7</v>
      </c>
      <c r="L45" s="10">
        <v>0</v>
      </c>
      <c r="M45" s="10">
        <v>1</v>
      </c>
      <c r="N45" s="10">
        <v>3</v>
      </c>
      <c r="O45" s="10">
        <v>4</v>
      </c>
      <c r="P45" s="11"/>
      <c r="Q45" s="10">
        <f t="shared" si="3"/>
        <v>24</v>
      </c>
      <c r="R45" s="12">
        <f t="shared" si="4"/>
        <v>48.75</v>
      </c>
      <c r="S45" s="12">
        <f t="shared" si="5"/>
        <v>44.31818181818182</v>
      </c>
    </row>
    <row r="46" spans="1:19" ht="16.7" customHeight="1">
      <c r="A46" s="10">
        <v>2</v>
      </c>
      <c r="B46" s="8" t="s">
        <v>72</v>
      </c>
      <c r="C46" s="8" t="s">
        <v>19</v>
      </c>
      <c r="D46" s="8" t="s">
        <v>20</v>
      </c>
      <c r="E46" s="8" t="s">
        <v>116</v>
      </c>
      <c r="F46" s="8" t="s">
        <v>18</v>
      </c>
      <c r="G46" s="9">
        <f>H46*$H$1+I46*$I$1+J46*$J$1+K46*$K$1+L46*$L$1+M46*$M$1+N46*$N$1</f>
        <v>84</v>
      </c>
      <c r="H46" s="10">
        <v>0</v>
      </c>
      <c r="I46" s="10">
        <v>1</v>
      </c>
      <c r="J46" s="10">
        <v>1</v>
      </c>
      <c r="K46" s="10">
        <v>11</v>
      </c>
      <c r="L46" s="10">
        <v>1</v>
      </c>
      <c r="M46" s="10">
        <v>1</v>
      </c>
      <c r="N46" s="10">
        <v>5</v>
      </c>
      <c r="O46" s="10">
        <v>4</v>
      </c>
      <c r="P46" s="11"/>
      <c r="Q46" s="10">
        <f t="shared" si="3"/>
        <v>24</v>
      </c>
      <c r="R46" s="12">
        <f t="shared" si="4"/>
        <v>35</v>
      </c>
      <c r="S46" s="12">
        <f t="shared" si="5"/>
        <v>31.818181818181817</v>
      </c>
    </row>
    <row r="47" spans="1:19" ht="16.7" customHeight="1">
      <c r="A47" s="10">
        <v>3</v>
      </c>
      <c r="B47" s="8" t="s">
        <v>72</v>
      </c>
      <c r="C47" s="8" t="s">
        <v>19</v>
      </c>
      <c r="D47" s="8" t="s">
        <v>20</v>
      </c>
      <c r="E47" s="8" t="s">
        <v>117</v>
      </c>
      <c r="F47" s="8" t="s">
        <v>109</v>
      </c>
      <c r="G47" s="9">
        <f>H47*$H$1+I47*$I$1+J47*$J$1+K47*$K$1+L47*$L$1+M47*$M$1+N47*$N$1</f>
        <v>81</v>
      </c>
      <c r="H47" s="10">
        <v>2</v>
      </c>
      <c r="I47" s="10">
        <v>2</v>
      </c>
      <c r="J47" s="10">
        <v>1</v>
      </c>
      <c r="K47" s="10">
        <v>4</v>
      </c>
      <c r="L47" s="10">
        <v>1</v>
      </c>
      <c r="M47" s="10">
        <v>0</v>
      </c>
      <c r="N47" s="10">
        <v>7</v>
      </c>
      <c r="O47" s="10">
        <v>7</v>
      </c>
      <c r="P47" s="11"/>
      <c r="Q47" s="10">
        <f t="shared" si="3"/>
        <v>24</v>
      </c>
      <c r="R47" s="12">
        <f t="shared" si="4"/>
        <v>33.75</v>
      </c>
      <c r="S47" s="12">
        <f t="shared" si="5"/>
        <v>30.681818181818183</v>
      </c>
    </row>
    <row r="48" spans="1:19" ht="16.7" customHeight="1">
      <c r="A48" s="10">
        <v>4</v>
      </c>
      <c r="B48" s="8" t="s">
        <v>72</v>
      </c>
      <c r="C48" s="8" t="s">
        <v>19</v>
      </c>
      <c r="D48" s="8" t="s">
        <v>20</v>
      </c>
      <c r="E48" s="8" t="s">
        <v>118</v>
      </c>
      <c r="F48" s="8" t="s">
        <v>83</v>
      </c>
      <c r="G48" s="9">
        <f>H48*$H$1+I48*$I$1+J48*$J$1+K48*$K$1+L48*$L$1+M48*$M$1+N48*$N$1</f>
        <v>78</v>
      </c>
      <c r="H48" s="10">
        <v>1</v>
      </c>
      <c r="I48" s="10">
        <v>0</v>
      </c>
      <c r="J48" s="10">
        <v>4</v>
      </c>
      <c r="K48" s="10">
        <v>6</v>
      </c>
      <c r="L48" s="10">
        <v>0</v>
      </c>
      <c r="M48" s="10">
        <v>1</v>
      </c>
      <c r="N48" s="10">
        <v>3</v>
      </c>
      <c r="O48" s="10">
        <v>9</v>
      </c>
      <c r="P48" s="11"/>
      <c r="Q48" s="10">
        <f t="shared" si="3"/>
        <v>24</v>
      </c>
      <c r="R48" s="12">
        <f t="shared" si="4"/>
        <v>32.5</v>
      </c>
      <c r="S48" s="12">
        <f t="shared" si="5"/>
        <v>29.545454545454547</v>
      </c>
    </row>
    <row r="49" spans="1:19" ht="16.7" customHeight="1">
      <c r="A49" s="10">
        <v>1</v>
      </c>
      <c r="B49" s="8" t="s">
        <v>72</v>
      </c>
      <c r="C49" s="8" t="s">
        <v>12</v>
      </c>
      <c r="D49" s="8" t="s">
        <v>13</v>
      </c>
      <c r="E49" s="8" t="s">
        <v>91</v>
      </c>
      <c r="F49" s="8" t="s">
        <v>18</v>
      </c>
      <c r="G49" s="9">
        <f>H49*$H$1+I49*$I$1+J49*$J$1+K49*$K$1+L49*$L$1+M49*$M$1+N49*$N$1</f>
        <v>140</v>
      </c>
      <c r="H49" s="10">
        <v>1</v>
      </c>
      <c r="I49" s="10">
        <v>1</v>
      </c>
      <c r="J49" s="10">
        <v>6</v>
      </c>
      <c r="K49" s="10">
        <v>14</v>
      </c>
      <c r="L49" s="10">
        <v>0</v>
      </c>
      <c r="M49" s="10">
        <v>0</v>
      </c>
      <c r="N49" s="10">
        <v>1</v>
      </c>
      <c r="O49" s="10">
        <v>1</v>
      </c>
      <c r="P49" s="11"/>
      <c r="Q49" s="10">
        <f t="shared" si="3"/>
        <v>24</v>
      </c>
      <c r="R49" s="12">
        <f t="shared" si="4"/>
        <v>58.333333333333336</v>
      </c>
      <c r="S49" s="12">
        <f t="shared" si="5"/>
        <v>53.030303030303031</v>
      </c>
    </row>
    <row r="50" spans="1:19" ht="16.7" customHeight="1">
      <c r="A50" s="10">
        <v>2</v>
      </c>
      <c r="B50" s="8" t="s">
        <v>72</v>
      </c>
      <c r="C50" s="8" t="s">
        <v>12</v>
      </c>
      <c r="D50" s="8" t="s">
        <v>13</v>
      </c>
      <c r="E50" s="8" t="s">
        <v>92</v>
      </c>
      <c r="F50" s="8" t="s">
        <v>93</v>
      </c>
      <c r="G50" s="9">
        <f>H50*$H$1+I50*$I$1+J50*$J$1+K50*$K$1+L50*$L$1+M50*$M$1+N50*$N$1</f>
        <v>136</v>
      </c>
      <c r="H50" s="10">
        <v>1</v>
      </c>
      <c r="I50" s="10">
        <v>1</v>
      </c>
      <c r="J50" s="10">
        <v>6</v>
      </c>
      <c r="K50" s="10">
        <v>13</v>
      </c>
      <c r="L50" s="10">
        <v>0</v>
      </c>
      <c r="M50" s="10">
        <v>0</v>
      </c>
      <c r="N50" s="10">
        <v>2</v>
      </c>
      <c r="O50" s="10">
        <v>1</v>
      </c>
      <c r="P50" s="11"/>
      <c r="Q50" s="10">
        <f t="shared" si="3"/>
        <v>24</v>
      </c>
      <c r="R50" s="12">
        <f t="shared" si="4"/>
        <v>56.666666666666664</v>
      </c>
      <c r="S50" s="12">
        <f t="shared" si="5"/>
        <v>51.515151515151516</v>
      </c>
    </row>
    <row r="51" spans="1:19" ht="16.7" customHeight="1">
      <c r="A51" s="10">
        <v>3</v>
      </c>
      <c r="B51" s="8" t="s">
        <v>72</v>
      </c>
      <c r="C51" s="8" t="s">
        <v>12</v>
      </c>
      <c r="D51" s="8" t="s">
        <v>13</v>
      </c>
      <c r="E51" s="8" t="s">
        <v>94</v>
      </c>
      <c r="F51" s="8" t="s">
        <v>18</v>
      </c>
      <c r="G51" s="9">
        <f>H51*$H$1+I51*$I$1+J51*$J$1+K51*$K$1+L51*$L$1+M51*$M$1+N51*$N$1</f>
        <v>104</v>
      </c>
      <c r="H51" s="10">
        <v>0</v>
      </c>
      <c r="I51" s="10">
        <v>0</v>
      </c>
      <c r="J51" s="10">
        <v>4</v>
      </c>
      <c r="K51" s="10">
        <v>14</v>
      </c>
      <c r="L51" s="10">
        <v>0</v>
      </c>
      <c r="M51" s="10">
        <v>0</v>
      </c>
      <c r="N51" s="10">
        <v>2</v>
      </c>
      <c r="O51" s="10">
        <v>4</v>
      </c>
      <c r="P51" s="11"/>
      <c r="Q51" s="10">
        <f t="shared" si="3"/>
        <v>24</v>
      </c>
      <c r="R51" s="12">
        <f t="shared" si="4"/>
        <v>43.333333333333336</v>
      </c>
      <c r="S51" s="12">
        <f t="shared" si="5"/>
        <v>39.393939393939391</v>
      </c>
    </row>
    <row r="52" spans="1:19" ht="16.7" customHeight="1">
      <c r="A52" s="10">
        <v>4</v>
      </c>
      <c r="B52" s="8" t="s">
        <v>72</v>
      </c>
      <c r="C52" s="8" t="s">
        <v>12</v>
      </c>
      <c r="D52" s="8" t="s">
        <v>13</v>
      </c>
      <c r="E52" s="8" t="s">
        <v>95</v>
      </c>
      <c r="F52" s="8" t="s">
        <v>83</v>
      </c>
      <c r="G52" s="9">
        <f>H52*$H$1+I52*$I$1+J52*$J$1+K52*$K$1+L52*$L$1+M52*$M$1+N52*$N$1</f>
        <v>86</v>
      </c>
      <c r="H52" s="10">
        <v>0</v>
      </c>
      <c r="I52" s="10">
        <v>1</v>
      </c>
      <c r="J52" s="10">
        <v>3</v>
      </c>
      <c r="K52" s="10">
        <v>9</v>
      </c>
      <c r="L52" s="10">
        <v>0</v>
      </c>
      <c r="M52" s="10">
        <v>0</v>
      </c>
      <c r="N52" s="10">
        <v>7</v>
      </c>
      <c r="O52" s="10">
        <v>4</v>
      </c>
      <c r="P52" s="11"/>
      <c r="Q52" s="10">
        <f t="shared" si="3"/>
        <v>24</v>
      </c>
      <c r="R52" s="12">
        <f t="shared" si="4"/>
        <v>35.833333333333336</v>
      </c>
      <c r="S52" s="12">
        <f t="shared" si="5"/>
        <v>32.575757575757578</v>
      </c>
    </row>
    <row r="53" spans="1:19" ht="16.7" customHeight="1">
      <c r="A53" s="10">
        <v>5</v>
      </c>
      <c r="B53" s="8" t="s">
        <v>72</v>
      </c>
      <c r="C53" s="8" t="s">
        <v>12</v>
      </c>
      <c r="D53" s="8" t="s">
        <v>13</v>
      </c>
      <c r="E53" s="8" t="s">
        <v>96</v>
      </c>
      <c r="F53" s="8"/>
      <c r="G53" s="9">
        <f>H53*$H$1+I53*$I$1+J53*$J$1+K53*$K$1+L53*$L$1+M53*$M$1+N53*$N$1</f>
        <v>70</v>
      </c>
      <c r="H53" s="10">
        <v>0</v>
      </c>
      <c r="I53" s="10">
        <v>1</v>
      </c>
      <c r="J53" s="10">
        <v>0</v>
      </c>
      <c r="K53" s="10">
        <v>10</v>
      </c>
      <c r="L53" s="10">
        <v>0</v>
      </c>
      <c r="M53" s="10">
        <v>2</v>
      </c>
      <c r="N53" s="10">
        <v>6</v>
      </c>
      <c r="O53" s="10">
        <v>5</v>
      </c>
      <c r="P53" s="11"/>
      <c r="Q53" s="10">
        <f t="shared" si="3"/>
        <v>24</v>
      </c>
      <c r="R53" s="12">
        <f t="shared" si="4"/>
        <v>29.166666666666668</v>
      </c>
      <c r="S53" s="12">
        <f t="shared" si="5"/>
        <v>26.515151515151516</v>
      </c>
    </row>
    <row r="54" spans="1:19" ht="16.7" customHeight="1">
      <c r="A54" s="10">
        <v>6</v>
      </c>
      <c r="B54" s="8" t="s">
        <v>72</v>
      </c>
      <c r="C54" s="8" t="s">
        <v>12</v>
      </c>
      <c r="D54" s="8" t="s">
        <v>13</v>
      </c>
      <c r="E54" s="8" t="s">
        <v>97</v>
      </c>
      <c r="F54" s="8" t="s">
        <v>62</v>
      </c>
      <c r="G54" s="9">
        <f>H54*$H$1+I54*$I$1+J54*$J$1+K54*$K$1+L54*$L$1+M54*$M$1+N54*$N$1</f>
        <v>70</v>
      </c>
      <c r="H54" s="10">
        <v>0</v>
      </c>
      <c r="I54" s="10">
        <v>1</v>
      </c>
      <c r="J54" s="10">
        <v>3</v>
      </c>
      <c r="K54" s="10">
        <v>5</v>
      </c>
      <c r="L54" s="10">
        <v>0</v>
      </c>
      <c r="M54" s="10">
        <v>3</v>
      </c>
      <c r="N54" s="10">
        <v>5</v>
      </c>
      <c r="O54" s="10">
        <v>6</v>
      </c>
      <c r="P54" s="11"/>
      <c r="Q54" s="10">
        <f t="shared" si="3"/>
        <v>23</v>
      </c>
      <c r="R54" s="12">
        <f t="shared" si="4"/>
        <v>29.166666666666668</v>
      </c>
      <c r="S54" s="12">
        <f t="shared" si="5"/>
        <v>26.515151515151516</v>
      </c>
    </row>
    <row r="55" spans="1:19" ht="16.7" customHeight="1">
      <c r="A55" s="10">
        <v>1</v>
      </c>
      <c r="B55" s="8" t="s">
        <v>72</v>
      </c>
      <c r="C55" s="8" t="s">
        <v>12</v>
      </c>
      <c r="D55" s="8" t="s">
        <v>20</v>
      </c>
      <c r="E55" s="8" t="s">
        <v>119</v>
      </c>
      <c r="F55" s="8" t="s">
        <v>60</v>
      </c>
      <c r="G55" s="9">
        <f>H55*$H$1+I55*$I$1+J55*$J$1+K55*$K$1+L55*$L$1+M55*$M$1+N55*$N$1</f>
        <v>166</v>
      </c>
      <c r="H55" s="10">
        <v>0</v>
      </c>
      <c r="I55" s="10">
        <v>1</v>
      </c>
      <c r="J55" s="10">
        <v>15</v>
      </c>
      <c r="K55" s="10">
        <v>7</v>
      </c>
      <c r="L55" s="10">
        <v>0</v>
      </c>
      <c r="M55" s="10">
        <v>0</v>
      </c>
      <c r="N55" s="10">
        <v>1</v>
      </c>
      <c r="O55" s="10">
        <v>0</v>
      </c>
      <c r="P55" s="11"/>
      <c r="Q55" s="10">
        <f t="shared" si="3"/>
        <v>24</v>
      </c>
      <c r="R55" s="12">
        <f t="shared" si="4"/>
        <v>69.166666666666671</v>
      </c>
      <c r="S55" s="12">
        <f t="shared" si="5"/>
        <v>62.878787878787875</v>
      </c>
    </row>
    <row r="56" spans="1:19" ht="16.7" customHeight="1">
      <c r="A56" s="10">
        <v>2</v>
      </c>
      <c r="B56" s="8" t="s">
        <v>72</v>
      </c>
      <c r="C56" s="8" t="s">
        <v>12</v>
      </c>
      <c r="D56" s="8" t="s">
        <v>20</v>
      </c>
      <c r="E56" s="8" t="s">
        <v>120</v>
      </c>
      <c r="F56" s="8" t="s">
        <v>83</v>
      </c>
      <c r="G56" s="9">
        <f>H56*$H$1+I56*$I$1+J56*$J$1+K56*$K$1+L56*$L$1+M56*$M$1+N56*$N$1</f>
        <v>96</v>
      </c>
      <c r="H56" s="10">
        <v>0</v>
      </c>
      <c r="I56" s="10">
        <v>0</v>
      </c>
      <c r="J56" s="10">
        <v>5</v>
      </c>
      <c r="K56" s="10">
        <v>10</v>
      </c>
      <c r="L56" s="10">
        <v>1</v>
      </c>
      <c r="M56" s="10">
        <v>0</v>
      </c>
      <c r="N56" s="10">
        <v>2</v>
      </c>
      <c r="O56" s="10">
        <v>6</v>
      </c>
      <c r="P56" s="11"/>
      <c r="Q56" s="10">
        <f t="shared" si="3"/>
        <v>24</v>
      </c>
      <c r="R56" s="12">
        <f t="shared" si="4"/>
        <v>40</v>
      </c>
      <c r="S56" s="12">
        <f t="shared" si="5"/>
        <v>36.363636363636367</v>
      </c>
    </row>
    <row r="57" spans="1:19" ht="16.7" customHeight="1">
      <c r="A57" s="10">
        <v>1</v>
      </c>
      <c r="B57" s="8" t="s">
        <v>72</v>
      </c>
      <c r="C57" s="8" t="s">
        <v>23</v>
      </c>
      <c r="D57" s="8" t="s">
        <v>13</v>
      </c>
      <c r="E57" s="8" t="s">
        <v>98</v>
      </c>
      <c r="F57" s="8" t="s">
        <v>86</v>
      </c>
      <c r="G57" s="9">
        <f>H57*$H$1+I57*$I$1+J57*$J$1+K57*$K$1+L57*$L$1+M57*$M$1+N57*$N$1</f>
        <v>81</v>
      </c>
      <c r="H57" s="10">
        <v>0</v>
      </c>
      <c r="I57" s="10">
        <v>0</v>
      </c>
      <c r="J57" s="10">
        <v>4</v>
      </c>
      <c r="K57" s="10">
        <v>7</v>
      </c>
      <c r="L57" s="10">
        <v>1</v>
      </c>
      <c r="M57" s="10">
        <v>3</v>
      </c>
      <c r="N57" s="10">
        <v>4</v>
      </c>
      <c r="O57" s="10">
        <v>5</v>
      </c>
      <c r="P57" s="11"/>
      <c r="Q57" s="10">
        <f t="shared" si="3"/>
        <v>24</v>
      </c>
      <c r="R57" s="12">
        <f t="shared" si="4"/>
        <v>33.75</v>
      </c>
      <c r="S57" s="12">
        <f t="shared" si="5"/>
        <v>30.681818181818183</v>
      </c>
    </row>
    <row r="58" spans="1:19" ht="16.7" customHeight="1">
      <c r="A58" s="10">
        <v>2</v>
      </c>
      <c r="B58" s="8" t="s">
        <v>72</v>
      </c>
      <c r="C58" s="8" t="s">
        <v>23</v>
      </c>
      <c r="D58" s="8" t="s">
        <v>13</v>
      </c>
      <c r="E58" s="8" t="s">
        <v>99</v>
      </c>
      <c r="F58" s="8" t="s">
        <v>100</v>
      </c>
      <c r="G58" s="9">
        <f>H58*$H$1+I58*$I$1+J58*$J$1+K58*$K$1+L58*$L$1+M58*$M$1+N58*$N$1</f>
        <v>78</v>
      </c>
      <c r="H58" s="10">
        <v>0</v>
      </c>
      <c r="I58" s="10">
        <v>0</v>
      </c>
      <c r="J58" s="10">
        <v>4</v>
      </c>
      <c r="K58" s="10">
        <v>7</v>
      </c>
      <c r="L58" s="10">
        <v>1</v>
      </c>
      <c r="M58" s="10">
        <v>1</v>
      </c>
      <c r="N58" s="10">
        <v>5</v>
      </c>
      <c r="O58" s="10">
        <v>6</v>
      </c>
      <c r="P58" s="11"/>
      <c r="Q58" s="10">
        <f t="shared" si="3"/>
        <v>24</v>
      </c>
      <c r="R58" s="12">
        <f t="shared" si="4"/>
        <v>32.5</v>
      </c>
      <c r="S58" s="12">
        <f t="shared" si="5"/>
        <v>29.545454545454547</v>
      </c>
    </row>
    <row r="59" spans="1:19" ht="16.7" customHeight="1">
      <c r="A59" s="10">
        <v>1</v>
      </c>
      <c r="B59" s="8" t="s">
        <v>72</v>
      </c>
      <c r="C59" s="8" t="s">
        <v>23</v>
      </c>
      <c r="D59" s="8" t="s">
        <v>20</v>
      </c>
      <c r="E59" s="8" t="s">
        <v>121</v>
      </c>
      <c r="F59" s="8" t="s">
        <v>18</v>
      </c>
      <c r="G59" s="9">
        <f>H59*$H$1+I59*$I$1+J59*$J$1+K59*$K$1+L59*$L$1+M59*$M$1+N59*$N$1</f>
        <v>122</v>
      </c>
      <c r="H59" s="10">
        <v>0</v>
      </c>
      <c r="I59" s="10">
        <v>1</v>
      </c>
      <c r="J59" s="10">
        <v>5</v>
      </c>
      <c r="K59" s="10">
        <v>13</v>
      </c>
      <c r="L59" s="10">
        <v>0</v>
      </c>
      <c r="M59" s="10">
        <v>3</v>
      </c>
      <c r="N59" s="10">
        <v>1</v>
      </c>
      <c r="O59" s="10">
        <v>1</v>
      </c>
      <c r="P59" s="11"/>
      <c r="Q59" s="10">
        <f t="shared" si="3"/>
        <v>24</v>
      </c>
      <c r="R59" s="12">
        <f t="shared" si="4"/>
        <v>50.833333333333329</v>
      </c>
      <c r="S59" s="12">
        <f t="shared" si="5"/>
        <v>46.212121212121211</v>
      </c>
    </row>
    <row r="60" spans="1:19" ht="16.7" customHeight="1">
      <c r="A60" s="10">
        <v>2</v>
      </c>
      <c r="B60" s="8" t="s">
        <v>72</v>
      </c>
      <c r="C60" s="8" t="s">
        <v>23</v>
      </c>
      <c r="D60" s="8" t="s">
        <v>20</v>
      </c>
      <c r="E60" s="8" t="s">
        <v>122</v>
      </c>
      <c r="F60" s="8" t="s">
        <v>83</v>
      </c>
      <c r="G60" s="9">
        <f>H60*$H$1+I60*$I$1+J60*$J$1+K60*$K$1+L60*$L$1+M60*$M$1+N60*$N$1</f>
        <v>92</v>
      </c>
      <c r="H60" s="10">
        <v>1</v>
      </c>
      <c r="I60" s="10">
        <v>1</v>
      </c>
      <c r="J60" s="10">
        <v>2</v>
      </c>
      <c r="K60" s="10">
        <v>7</v>
      </c>
      <c r="L60" s="10">
        <v>3</v>
      </c>
      <c r="M60" s="10">
        <v>1</v>
      </c>
      <c r="N60" s="10">
        <v>6</v>
      </c>
      <c r="O60" s="10">
        <v>3</v>
      </c>
      <c r="P60" s="11"/>
      <c r="Q60" s="10">
        <f t="shared" si="3"/>
        <v>24</v>
      </c>
      <c r="R60" s="12">
        <f t="shared" si="4"/>
        <v>38.333333333333336</v>
      </c>
      <c r="S60" s="12">
        <f t="shared" si="5"/>
        <v>34.848484848484851</v>
      </c>
    </row>
    <row r="61" spans="1:19" ht="16.7" customHeight="1">
      <c r="A61" s="10">
        <v>1</v>
      </c>
      <c r="B61" s="8" t="s">
        <v>72</v>
      </c>
      <c r="C61" s="8" t="s">
        <v>69</v>
      </c>
      <c r="D61" s="8" t="s">
        <v>13</v>
      </c>
      <c r="E61" s="8" t="s">
        <v>101</v>
      </c>
      <c r="F61" s="8" t="s">
        <v>83</v>
      </c>
      <c r="G61" s="13">
        <f>H61*$H$1+I61*$I$1+J61*$J$1+K61*$K$1+L61*$L$1+M61*$M$1+N61*$N$1</f>
        <v>85</v>
      </c>
      <c r="H61" s="7">
        <v>0</v>
      </c>
      <c r="I61" s="7">
        <v>1</v>
      </c>
      <c r="J61" s="7">
        <v>1</v>
      </c>
      <c r="K61" s="7">
        <v>12</v>
      </c>
      <c r="L61" s="7">
        <v>0</v>
      </c>
      <c r="M61" s="7">
        <v>1</v>
      </c>
      <c r="N61" s="7">
        <v>5</v>
      </c>
      <c r="O61" s="7">
        <v>4</v>
      </c>
      <c r="P61" s="14"/>
      <c r="Q61" s="7">
        <f t="shared" si="3"/>
        <v>24</v>
      </c>
      <c r="R61" s="15">
        <f t="shared" si="4"/>
        <v>35.416666666666671</v>
      </c>
      <c r="S61" s="15">
        <f t="shared" si="5"/>
        <v>32.196969696969695</v>
      </c>
    </row>
    <row r="62" spans="1:19" ht="16.7" customHeight="1">
      <c r="A62" s="10">
        <v>2</v>
      </c>
      <c r="B62" s="8" t="s">
        <v>72</v>
      </c>
      <c r="C62" s="8" t="s">
        <v>69</v>
      </c>
      <c r="D62" s="8" t="s">
        <v>13</v>
      </c>
      <c r="E62" s="8" t="s">
        <v>102</v>
      </c>
      <c r="F62" s="8" t="s">
        <v>60</v>
      </c>
      <c r="G62" s="9">
        <f>H62*$H$1+I62*$I$1+J62*$J$1+K62*$K$1+L62*$L$1+M62*$M$1+N62*$N$1</f>
        <v>80</v>
      </c>
      <c r="H62" s="10">
        <v>0</v>
      </c>
      <c r="I62" s="10">
        <v>2</v>
      </c>
      <c r="J62" s="10">
        <v>3</v>
      </c>
      <c r="K62" s="10">
        <v>5</v>
      </c>
      <c r="L62" s="10">
        <v>0</v>
      </c>
      <c r="M62" s="10">
        <v>4</v>
      </c>
      <c r="N62" s="10">
        <v>3</v>
      </c>
      <c r="O62" s="10">
        <v>7</v>
      </c>
      <c r="P62" s="11"/>
      <c r="Q62" s="10">
        <f t="shared" si="3"/>
        <v>24</v>
      </c>
      <c r="R62" s="12">
        <f t="shared" si="4"/>
        <v>33.333333333333329</v>
      </c>
      <c r="S62" s="12">
        <f t="shared" si="5"/>
        <v>30.303030303030305</v>
      </c>
    </row>
    <row r="63" spans="1:19" ht="16.7" customHeight="1">
      <c r="A63" s="10">
        <v>1</v>
      </c>
      <c r="B63" s="8" t="s">
        <v>72</v>
      </c>
      <c r="C63" s="8" t="s">
        <v>69</v>
      </c>
      <c r="D63" s="8" t="s">
        <v>20</v>
      </c>
      <c r="E63" s="8" t="s">
        <v>123</v>
      </c>
      <c r="F63" s="8" t="s">
        <v>18</v>
      </c>
      <c r="G63" s="9">
        <f>H63*$H$1+I63*$I$1+J63*$J$1+K63*$K$1+L63*$L$1+M63*$M$1+N63*$N$1</f>
        <v>185</v>
      </c>
      <c r="H63" s="10">
        <v>4</v>
      </c>
      <c r="I63" s="10">
        <v>4</v>
      </c>
      <c r="J63" s="10">
        <v>7</v>
      </c>
      <c r="K63" s="10">
        <v>9</v>
      </c>
      <c r="L63" s="10">
        <v>0</v>
      </c>
      <c r="M63" s="10">
        <v>0</v>
      </c>
      <c r="N63" s="10">
        <v>0</v>
      </c>
      <c r="O63" s="10">
        <v>0</v>
      </c>
      <c r="P63" s="11"/>
      <c r="Q63" s="10">
        <f t="shared" si="3"/>
        <v>24</v>
      </c>
      <c r="R63" s="12">
        <f t="shared" si="4"/>
        <v>77.083333333333343</v>
      </c>
      <c r="S63" s="12">
        <f t="shared" si="5"/>
        <v>70.075757575757578</v>
      </c>
    </row>
    <row r="64" spans="1:19" ht="16.7" customHeight="1">
      <c r="A64" s="10">
        <v>2</v>
      </c>
      <c r="B64" s="8" t="s">
        <v>72</v>
      </c>
      <c r="C64" s="8" t="s">
        <v>69</v>
      </c>
      <c r="D64" s="8" t="s">
        <v>20</v>
      </c>
      <c r="E64" s="8" t="s">
        <v>124</v>
      </c>
      <c r="F64" s="8" t="s">
        <v>83</v>
      </c>
      <c r="G64" s="9">
        <f>H64*$H$1+I64*$I$1+J64*$J$1+K64*$K$1+L64*$L$1+M64*$M$1+N64*$N$1</f>
        <v>140</v>
      </c>
      <c r="H64" s="10">
        <v>1</v>
      </c>
      <c r="I64" s="10">
        <v>4</v>
      </c>
      <c r="J64" s="10">
        <v>4</v>
      </c>
      <c r="K64" s="10">
        <v>11</v>
      </c>
      <c r="L64" s="10">
        <v>0</v>
      </c>
      <c r="M64" s="10">
        <v>1</v>
      </c>
      <c r="N64" s="10">
        <v>0</v>
      </c>
      <c r="O64" s="10">
        <v>3</v>
      </c>
      <c r="P64" s="11"/>
      <c r="Q64" s="10">
        <f t="shared" si="3"/>
        <v>24</v>
      </c>
      <c r="R64" s="12">
        <f t="shared" si="4"/>
        <v>58.333333333333336</v>
      </c>
      <c r="S64" s="12">
        <f t="shared" si="5"/>
        <v>53.030303030303031</v>
      </c>
    </row>
    <row r="65" spans="1:19" ht="16.7" customHeight="1">
      <c r="A65" s="10">
        <v>3</v>
      </c>
      <c r="B65" s="8" t="s">
        <v>72</v>
      </c>
      <c r="C65" s="8" t="s">
        <v>69</v>
      </c>
      <c r="D65" s="8" t="s">
        <v>20</v>
      </c>
      <c r="E65" s="8" t="s">
        <v>125</v>
      </c>
      <c r="F65" s="8" t="s">
        <v>60</v>
      </c>
      <c r="G65" s="9">
        <f>H65*$H$1+I65*$I$1+J65*$J$1+K65*$K$1+L65*$L$1+M65*$M$1+N65*$N$1</f>
        <v>62</v>
      </c>
      <c r="H65" s="10">
        <v>0</v>
      </c>
      <c r="I65" s="10">
        <v>0</v>
      </c>
      <c r="J65" s="10">
        <v>4</v>
      </c>
      <c r="K65" s="10">
        <v>4</v>
      </c>
      <c r="L65" s="10">
        <v>1</v>
      </c>
      <c r="M65" s="10">
        <v>1</v>
      </c>
      <c r="N65" s="10">
        <v>4</v>
      </c>
      <c r="O65" s="10">
        <v>10</v>
      </c>
      <c r="P65" s="11"/>
      <c r="Q65" s="10">
        <f t="shared" si="3"/>
        <v>24</v>
      </c>
      <c r="R65" s="12">
        <f t="shared" si="4"/>
        <v>25.833333333333336</v>
      </c>
      <c r="S65" s="12">
        <f t="shared" si="5"/>
        <v>23.484848484848484</v>
      </c>
    </row>
    <row r="66" spans="1:19" ht="16.7" customHeight="1">
      <c r="A66" s="10">
        <v>1</v>
      </c>
      <c r="B66" s="8" t="s">
        <v>72</v>
      </c>
      <c r="C66" s="8" t="s">
        <v>16</v>
      </c>
      <c r="D66" s="8" t="s">
        <v>13</v>
      </c>
      <c r="E66" s="8" t="s">
        <v>103</v>
      </c>
      <c r="F66" s="8" t="s">
        <v>104</v>
      </c>
      <c r="G66" s="9">
        <f>H66*$H$1+I66*$I$1+J66*$J$1+K66*$K$1+L66*$L$1+M66*$M$1+N66*$N$1</f>
        <v>161</v>
      </c>
      <c r="H66" s="10">
        <v>1</v>
      </c>
      <c r="I66" s="10">
        <v>5</v>
      </c>
      <c r="J66" s="10">
        <v>9</v>
      </c>
      <c r="K66" s="10">
        <v>4</v>
      </c>
      <c r="L66" s="10">
        <v>1</v>
      </c>
      <c r="M66" s="10">
        <v>1</v>
      </c>
      <c r="N66" s="10">
        <v>2</v>
      </c>
      <c r="O66" s="10">
        <v>1</v>
      </c>
      <c r="P66" s="11"/>
      <c r="Q66" s="10">
        <f t="shared" ref="Q66:Q97" si="6">H66+I66+J66+K66+O66+L66+M66+N66</f>
        <v>24</v>
      </c>
      <c r="R66" s="12">
        <f t="shared" ref="R66:R97" si="7">$G66/240*100</f>
        <v>67.083333333333329</v>
      </c>
      <c r="S66" s="12">
        <f t="shared" ref="S66:S97" si="8">$G66/264*100</f>
        <v>60.984848484848484</v>
      </c>
    </row>
    <row r="67" spans="1:19" ht="16.7" customHeight="1">
      <c r="A67" s="10">
        <v>2</v>
      </c>
      <c r="B67" s="8" t="s">
        <v>72</v>
      </c>
      <c r="C67" s="8" t="s">
        <v>16</v>
      </c>
      <c r="D67" s="8" t="s">
        <v>13</v>
      </c>
      <c r="E67" s="8" t="s">
        <v>105</v>
      </c>
      <c r="F67" s="8" t="s">
        <v>106</v>
      </c>
      <c r="G67" s="9">
        <f>H67*$H$1+I67*$I$1+J67*$J$1+K67*$K$1+L67*$L$1+M67*$M$1+N67*$N$1</f>
        <v>153</v>
      </c>
      <c r="H67" s="10">
        <v>2</v>
      </c>
      <c r="I67" s="10">
        <v>3</v>
      </c>
      <c r="J67" s="10">
        <v>6</v>
      </c>
      <c r="K67" s="10">
        <v>10</v>
      </c>
      <c r="L67" s="10">
        <v>0</v>
      </c>
      <c r="M67" s="10">
        <v>0</v>
      </c>
      <c r="N67" s="10">
        <v>3</v>
      </c>
      <c r="O67" s="10">
        <v>0</v>
      </c>
      <c r="P67" s="11"/>
      <c r="Q67" s="10">
        <f t="shared" si="6"/>
        <v>24</v>
      </c>
      <c r="R67" s="12">
        <f t="shared" si="7"/>
        <v>63.749999999999993</v>
      </c>
      <c r="S67" s="12">
        <f t="shared" si="8"/>
        <v>57.95454545454546</v>
      </c>
    </row>
    <row r="68" spans="1:19" ht="16.7" customHeight="1">
      <c r="A68" s="10">
        <v>3</v>
      </c>
      <c r="B68" s="8" t="s">
        <v>72</v>
      </c>
      <c r="C68" s="8" t="s">
        <v>16</v>
      </c>
      <c r="D68" s="8" t="s">
        <v>13</v>
      </c>
      <c r="E68" s="8" t="s">
        <v>107</v>
      </c>
      <c r="F68" s="8" t="s">
        <v>78</v>
      </c>
      <c r="G68" s="9">
        <f>H68*$H$1+I68*$I$1+J68*$J$1+K68*$K$1+L68*$L$1+M68*$M$1+N68*$N$1</f>
        <v>150</v>
      </c>
      <c r="H68" s="10">
        <v>1</v>
      </c>
      <c r="I68" s="10">
        <v>2</v>
      </c>
      <c r="J68" s="10">
        <v>9</v>
      </c>
      <c r="K68" s="10">
        <v>7</v>
      </c>
      <c r="L68" s="10">
        <v>2</v>
      </c>
      <c r="M68" s="10">
        <v>1</v>
      </c>
      <c r="N68" s="10">
        <v>2</v>
      </c>
      <c r="O68" s="10">
        <v>0</v>
      </c>
      <c r="P68" s="11"/>
      <c r="Q68" s="10">
        <f t="shared" si="6"/>
        <v>24</v>
      </c>
      <c r="R68" s="12">
        <f t="shared" si="7"/>
        <v>62.5</v>
      </c>
      <c r="S68" s="12">
        <f t="shared" si="8"/>
        <v>56.81818181818182</v>
      </c>
    </row>
    <row r="69" spans="1:19" ht="16.7" customHeight="1">
      <c r="A69" s="10">
        <v>4</v>
      </c>
      <c r="B69" s="8" t="s">
        <v>72</v>
      </c>
      <c r="C69" s="8" t="s">
        <v>16</v>
      </c>
      <c r="D69" s="8" t="s">
        <v>13</v>
      </c>
      <c r="E69" s="8" t="s">
        <v>108</v>
      </c>
      <c r="F69" s="8" t="s">
        <v>109</v>
      </c>
      <c r="G69" s="9">
        <f>H69*$H$1+I69*$I$1+J69*$J$1+K69*$K$1+L69*$L$1+M69*$M$1+N69*$N$1</f>
        <v>106</v>
      </c>
      <c r="H69" s="10">
        <v>1</v>
      </c>
      <c r="I69" s="10">
        <v>0</v>
      </c>
      <c r="J69" s="10">
        <v>4</v>
      </c>
      <c r="K69" s="10">
        <v>12</v>
      </c>
      <c r="L69" s="10">
        <v>0</v>
      </c>
      <c r="M69" s="10">
        <v>0</v>
      </c>
      <c r="N69" s="10">
        <v>3</v>
      </c>
      <c r="O69" s="10">
        <v>4</v>
      </c>
      <c r="P69" s="11"/>
      <c r="Q69" s="10">
        <f t="shared" si="6"/>
        <v>24</v>
      </c>
      <c r="R69" s="12">
        <f t="shared" si="7"/>
        <v>44.166666666666664</v>
      </c>
      <c r="S69" s="12">
        <f t="shared" si="8"/>
        <v>40.151515151515149</v>
      </c>
    </row>
    <row r="70" spans="1:19" ht="16.7" customHeight="1">
      <c r="A70" s="10">
        <v>5</v>
      </c>
      <c r="B70" s="8" t="s">
        <v>72</v>
      </c>
      <c r="C70" s="8" t="s">
        <v>16</v>
      </c>
      <c r="D70" s="8" t="s">
        <v>13</v>
      </c>
      <c r="E70" s="8" t="s">
        <v>110</v>
      </c>
      <c r="F70" s="8" t="s">
        <v>74</v>
      </c>
      <c r="G70" s="9">
        <f>H70*$H$1+I70*$I$1+J70*$J$1+K70*$K$1+L70*$L$1+M70*$M$1+N70*$N$1</f>
        <v>98</v>
      </c>
      <c r="H70" s="10">
        <v>0</v>
      </c>
      <c r="I70" s="10">
        <v>1</v>
      </c>
      <c r="J70" s="10">
        <v>4</v>
      </c>
      <c r="K70" s="10">
        <v>10</v>
      </c>
      <c r="L70" s="10">
        <v>0</v>
      </c>
      <c r="M70" s="10">
        <v>1</v>
      </c>
      <c r="N70" s="10">
        <v>4</v>
      </c>
      <c r="O70" s="10">
        <v>4</v>
      </c>
      <c r="P70" s="11"/>
      <c r="Q70" s="10">
        <f t="shared" si="6"/>
        <v>24</v>
      </c>
      <c r="R70" s="12">
        <f t="shared" si="7"/>
        <v>40.833333333333336</v>
      </c>
      <c r="S70" s="12">
        <f t="shared" si="8"/>
        <v>37.121212121212125</v>
      </c>
    </row>
    <row r="71" spans="1:19" ht="16.7" customHeight="1">
      <c r="A71" s="10">
        <v>6</v>
      </c>
      <c r="B71" s="8" t="s">
        <v>72</v>
      </c>
      <c r="C71" s="8" t="s">
        <v>16</v>
      </c>
      <c r="D71" s="8" t="s">
        <v>13</v>
      </c>
      <c r="E71" s="8" t="s">
        <v>111</v>
      </c>
      <c r="F71" s="8" t="s">
        <v>18</v>
      </c>
      <c r="G71" s="9">
        <f>H71*$H$1+I71*$I$1+J71*$J$1+K71*$K$1+L71*$L$1+M71*$M$1+N71*$N$1</f>
        <v>94</v>
      </c>
      <c r="H71" s="10">
        <v>3</v>
      </c>
      <c r="I71" s="10">
        <v>1</v>
      </c>
      <c r="J71" s="10">
        <v>0</v>
      </c>
      <c r="K71" s="10">
        <v>8</v>
      </c>
      <c r="L71" s="10">
        <v>0</v>
      </c>
      <c r="M71" s="10">
        <v>3</v>
      </c>
      <c r="N71" s="10">
        <v>5</v>
      </c>
      <c r="O71" s="10">
        <v>4</v>
      </c>
      <c r="P71" s="11"/>
      <c r="Q71" s="10">
        <f t="shared" si="6"/>
        <v>24</v>
      </c>
      <c r="R71" s="12">
        <f t="shared" si="7"/>
        <v>39.166666666666664</v>
      </c>
      <c r="S71" s="12">
        <f t="shared" si="8"/>
        <v>35.606060606060609</v>
      </c>
    </row>
    <row r="72" spans="1:19" ht="16.7" customHeight="1">
      <c r="A72" s="10">
        <v>7</v>
      </c>
      <c r="B72" s="8" t="s">
        <v>72</v>
      </c>
      <c r="C72" s="8" t="s">
        <v>16</v>
      </c>
      <c r="D72" s="8" t="s">
        <v>13</v>
      </c>
      <c r="E72" s="8" t="s">
        <v>113</v>
      </c>
      <c r="F72" s="8" t="s">
        <v>114</v>
      </c>
      <c r="G72" s="9">
        <f>H72*$H$1+I72*$I$1+J72*$J$1+K72*$K$1+L72*$L$1+M72*$M$1+N72*$N$1</f>
        <v>88</v>
      </c>
      <c r="H72" s="10">
        <v>0</v>
      </c>
      <c r="I72" s="10">
        <v>1</v>
      </c>
      <c r="J72" s="10">
        <v>2</v>
      </c>
      <c r="K72" s="10">
        <v>10</v>
      </c>
      <c r="L72" s="10">
        <v>0</v>
      </c>
      <c r="M72" s="10">
        <v>4</v>
      </c>
      <c r="N72" s="10">
        <v>4</v>
      </c>
      <c r="O72" s="10">
        <v>3</v>
      </c>
      <c r="P72" s="11"/>
      <c r="Q72" s="10">
        <f t="shared" si="6"/>
        <v>24</v>
      </c>
      <c r="R72" s="12">
        <f t="shared" si="7"/>
        <v>36.666666666666664</v>
      </c>
      <c r="S72" s="12">
        <f t="shared" si="8"/>
        <v>33.333333333333329</v>
      </c>
    </row>
    <row r="73" spans="1:19" ht="16.7" customHeight="1">
      <c r="A73" s="10">
        <v>8</v>
      </c>
      <c r="B73" s="8" t="s">
        <v>72</v>
      </c>
      <c r="C73" s="8" t="s">
        <v>16</v>
      </c>
      <c r="D73" s="8" t="s">
        <v>13</v>
      </c>
      <c r="E73" s="8" t="s">
        <v>112</v>
      </c>
      <c r="F73" s="8" t="s">
        <v>18</v>
      </c>
      <c r="G73" s="9">
        <f>H73*$H$1+I73*$I$1+J73*$J$1+K73*$K$1+L73*$L$1+M73*$M$1+N73*$N$1</f>
        <v>88</v>
      </c>
      <c r="H73" s="10">
        <v>1</v>
      </c>
      <c r="I73" s="10">
        <v>0</v>
      </c>
      <c r="J73" s="10">
        <v>0</v>
      </c>
      <c r="K73" s="10">
        <v>14</v>
      </c>
      <c r="L73" s="10">
        <v>0</v>
      </c>
      <c r="M73" s="10">
        <v>1</v>
      </c>
      <c r="N73" s="10">
        <v>5</v>
      </c>
      <c r="O73" s="10">
        <v>3</v>
      </c>
      <c r="P73" s="11"/>
      <c r="Q73" s="10">
        <f t="shared" si="6"/>
        <v>24</v>
      </c>
      <c r="R73" s="12">
        <f t="shared" si="7"/>
        <v>36.666666666666664</v>
      </c>
      <c r="S73" s="12">
        <f t="shared" si="8"/>
        <v>33.333333333333329</v>
      </c>
    </row>
    <row r="74" spans="1:19" ht="16.7" customHeight="1">
      <c r="A74" s="10">
        <v>1</v>
      </c>
      <c r="B74" s="8" t="s">
        <v>126</v>
      </c>
      <c r="C74" s="8" t="s">
        <v>19</v>
      </c>
      <c r="D74" s="8" t="s">
        <v>13</v>
      </c>
      <c r="E74" s="8" t="s">
        <v>127</v>
      </c>
      <c r="F74" s="8" t="s">
        <v>60</v>
      </c>
      <c r="G74" s="9">
        <f>H74*$H$1+I74*$I$1+J74*$J$1+K74*$K$1+L74*$L$1+M74*$M$1+N74*$N$1</f>
        <v>139</v>
      </c>
      <c r="H74" s="10">
        <v>0</v>
      </c>
      <c r="I74" s="10">
        <v>3</v>
      </c>
      <c r="J74" s="10">
        <v>6</v>
      </c>
      <c r="K74" s="10">
        <v>12</v>
      </c>
      <c r="L74" s="10">
        <v>0</v>
      </c>
      <c r="M74" s="10">
        <v>0</v>
      </c>
      <c r="N74" s="10">
        <v>1</v>
      </c>
      <c r="O74" s="10">
        <v>2</v>
      </c>
      <c r="P74" s="11"/>
      <c r="Q74" s="10">
        <f t="shared" si="6"/>
        <v>24</v>
      </c>
      <c r="R74" s="12">
        <f t="shared" si="7"/>
        <v>57.916666666666671</v>
      </c>
      <c r="S74" s="12">
        <f t="shared" si="8"/>
        <v>52.651515151515149</v>
      </c>
    </row>
    <row r="75" spans="1:19" ht="16.7" customHeight="1">
      <c r="A75" s="10">
        <v>2</v>
      </c>
      <c r="B75" s="8" t="s">
        <v>126</v>
      </c>
      <c r="C75" s="8" t="s">
        <v>19</v>
      </c>
      <c r="D75" s="8" t="s">
        <v>13</v>
      </c>
      <c r="E75" s="8" t="s">
        <v>128</v>
      </c>
      <c r="F75" s="8" t="s">
        <v>60</v>
      </c>
      <c r="G75" s="9">
        <f>H75*$H$1+I75*$I$1+J75*$J$1+K75*$K$1+L75*$L$1+M75*$M$1+N75*$N$1</f>
        <v>74</v>
      </c>
      <c r="H75" s="10">
        <v>0</v>
      </c>
      <c r="I75" s="10">
        <v>0</v>
      </c>
      <c r="J75" s="10">
        <v>2</v>
      </c>
      <c r="K75" s="10">
        <v>9</v>
      </c>
      <c r="L75" s="10">
        <v>0</v>
      </c>
      <c r="M75" s="10">
        <v>3</v>
      </c>
      <c r="N75" s="10">
        <v>7</v>
      </c>
      <c r="O75" s="10">
        <v>3</v>
      </c>
      <c r="P75" s="11"/>
      <c r="Q75" s="10">
        <f t="shared" si="6"/>
        <v>24</v>
      </c>
      <c r="R75" s="12">
        <f t="shared" si="7"/>
        <v>30.833333333333336</v>
      </c>
      <c r="S75" s="12">
        <f t="shared" si="8"/>
        <v>28.030303030303028</v>
      </c>
    </row>
    <row r="76" spans="1:19" ht="16.7" customHeight="1">
      <c r="A76" s="10">
        <v>1</v>
      </c>
      <c r="B76" s="8" t="s">
        <v>126</v>
      </c>
      <c r="C76" s="8" t="s">
        <v>16</v>
      </c>
      <c r="D76" s="8" t="s">
        <v>13</v>
      </c>
      <c r="E76" s="8" t="s">
        <v>129</v>
      </c>
      <c r="F76" s="8" t="s">
        <v>130</v>
      </c>
      <c r="G76" s="9">
        <f>H76*$H$1+I76*$I$1+J76*$J$1+K76*$K$1+L76*$L$1+M76*$M$1+N76*$N$1</f>
        <v>129</v>
      </c>
      <c r="H76" s="10">
        <v>1</v>
      </c>
      <c r="I76" s="10">
        <v>2</v>
      </c>
      <c r="J76" s="10">
        <v>5</v>
      </c>
      <c r="K76" s="10">
        <v>10</v>
      </c>
      <c r="L76" s="10">
        <v>1</v>
      </c>
      <c r="M76" s="10">
        <v>2</v>
      </c>
      <c r="N76" s="10">
        <v>0</v>
      </c>
      <c r="O76" s="10">
        <v>3</v>
      </c>
      <c r="P76" s="11"/>
      <c r="Q76" s="10">
        <f t="shared" si="6"/>
        <v>24</v>
      </c>
      <c r="R76" s="12">
        <f t="shared" si="7"/>
        <v>53.75</v>
      </c>
      <c r="S76" s="12">
        <f t="shared" si="8"/>
        <v>48.863636363636367</v>
      </c>
    </row>
    <row r="77" spans="1:19" ht="16.7" customHeight="1">
      <c r="A77" s="10">
        <v>2</v>
      </c>
      <c r="B77" s="8" t="s">
        <v>126</v>
      </c>
      <c r="C77" s="8" t="s">
        <v>16</v>
      </c>
      <c r="D77" s="8" t="s">
        <v>13</v>
      </c>
      <c r="E77" s="8" t="s">
        <v>131</v>
      </c>
      <c r="F77" s="8" t="s">
        <v>132</v>
      </c>
      <c r="G77" s="9">
        <f>H77*$H$1+I77*$I$1+J77*$J$1+K77*$K$1+L77*$L$1+M77*$M$1+N77*$N$1</f>
        <v>102</v>
      </c>
      <c r="H77" s="10">
        <v>0</v>
      </c>
      <c r="I77" s="10">
        <v>0</v>
      </c>
      <c r="J77" s="10">
        <v>6</v>
      </c>
      <c r="K77" s="10">
        <v>10</v>
      </c>
      <c r="L77" s="10">
        <v>0</v>
      </c>
      <c r="M77" s="10">
        <v>0</v>
      </c>
      <c r="N77" s="10">
        <v>4</v>
      </c>
      <c r="O77" s="10">
        <v>4</v>
      </c>
      <c r="P77" s="11"/>
      <c r="Q77" s="10">
        <f t="shared" si="6"/>
        <v>24</v>
      </c>
      <c r="R77" s="12">
        <f t="shared" si="7"/>
        <v>42.5</v>
      </c>
      <c r="S77" s="12">
        <f t="shared" si="8"/>
        <v>38.636363636363633</v>
      </c>
    </row>
    <row r="78" spans="1:19" ht="16.7" customHeight="1">
      <c r="A78" s="10">
        <v>1</v>
      </c>
      <c r="B78" s="8" t="s">
        <v>133</v>
      </c>
      <c r="C78" s="8" t="s">
        <v>19</v>
      </c>
      <c r="D78" s="8" t="s">
        <v>13</v>
      </c>
      <c r="E78" s="8" t="s">
        <v>134</v>
      </c>
      <c r="F78" s="8" t="s">
        <v>132</v>
      </c>
      <c r="G78" s="9">
        <f>H78*$H$1+I78*$I$1+J78*$J$1+K78*$K$1+L78*$L$1+M78*$M$1+N78*$N$1</f>
        <v>205</v>
      </c>
      <c r="H78" s="10">
        <v>6</v>
      </c>
      <c r="I78" s="10">
        <v>5</v>
      </c>
      <c r="J78" s="10">
        <v>8</v>
      </c>
      <c r="K78" s="10">
        <v>5</v>
      </c>
      <c r="L78" s="10">
        <v>0</v>
      </c>
      <c r="M78" s="10">
        <v>0</v>
      </c>
      <c r="N78" s="10">
        <v>0</v>
      </c>
      <c r="O78" s="10">
        <v>0</v>
      </c>
      <c r="P78" s="11"/>
      <c r="Q78" s="10">
        <f t="shared" si="6"/>
        <v>24</v>
      </c>
      <c r="R78" s="12">
        <f t="shared" si="7"/>
        <v>85.416666666666657</v>
      </c>
      <c r="S78" s="12">
        <f t="shared" si="8"/>
        <v>77.651515151515156</v>
      </c>
    </row>
    <row r="79" spans="1:19" ht="16.7" customHeight="1">
      <c r="A79" s="10">
        <v>2</v>
      </c>
      <c r="B79" s="8" t="s">
        <v>133</v>
      </c>
      <c r="C79" s="8" t="s">
        <v>19</v>
      </c>
      <c r="D79" s="8" t="s">
        <v>13</v>
      </c>
      <c r="E79" s="8" t="s">
        <v>136</v>
      </c>
      <c r="F79" s="8" t="s">
        <v>132</v>
      </c>
      <c r="G79" s="9">
        <f>H79*$H$1+I79*$I$1+J79*$J$1+K79*$K$1+L79*$L$1+M79*$M$1+N79*$N$1</f>
        <v>189</v>
      </c>
      <c r="H79" s="10">
        <v>4</v>
      </c>
      <c r="I79" s="10">
        <v>3</v>
      </c>
      <c r="J79" s="10">
        <v>10</v>
      </c>
      <c r="K79" s="10">
        <v>7</v>
      </c>
      <c r="L79" s="10">
        <v>0</v>
      </c>
      <c r="M79" s="10">
        <v>0</v>
      </c>
      <c r="N79" s="10">
        <v>0</v>
      </c>
      <c r="O79" s="10">
        <v>0</v>
      </c>
      <c r="P79" s="11"/>
      <c r="Q79" s="10">
        <f t="shared" si="6"/>
        <v>24</v>
      </c>
      <c r="R79" s="12">
        <f t="shared" si="7"/>
        <v>78.75</v>
      </c>
      <c r="S79" s="12">
        <f t="shared" si="8"/>
        <v>71.590909090909093</v>
      </c>
    </row>
    <row r="80" spans="1:19" ht="16.7" customHeight="1">
      <c r="A80" s="10">
        <v>3</v>
      </c>
      <c r="B80" s="8" t="s">
        <v>133</v>
      </c>
      <c r="C80" s="8" t="s">
        <v>19</v>
      </c>
      <c r="D80" s="8" t="s">
        <v>13</v>
      </c>
      <c r="E80" s="8" t="s">
        <v>138</v>
      </c>
      <c r="F80" s="8" t="s">
        <v>27</v>
      </c>
      <c r="G80" s="9">
        <f>H80*$H$1+I80*$I$1+J80*$J$1+K80*$K$1+L80*$L$1+M80*$M$1+N80*$N$1</f>
        <v>181</v>
      </c>
      <c r="H80" s="10">
        <v>1</v>
      </c>
      <c r="I80" s="10">
        <v>5</v>
      </c>
      <c r="J80" s="10">
        <v>10</v>
      </c>
      <c r="K80" s="10">
        <v>8</v>
      </c>
      <c r="L80" s="10">
        <v>0</v>
      </c>
      <c r="M80" s="10">
        <v>0</v>
      </c>
      <c r="N80" s="10">
        <v>0</v>
      </c>
      <c r="O80" s="10">
        <v>0</v>
      </c>
      <c r="P80" s="11"/>
      <c r="Q80" s="10">
        <f t="shared" si="6"/>
        <v>24</v>
      </c>
      <c r="R80" s="12">
        <f t="shared" si="7"/>
        <v>75.416666666666671</v>
      </c>
      <c r="S80" s="12">
        <f t="shared" si="8"/>
        <v>68.560606060606062</v>
      </c>
    </row>
    <row r="81" spans="1:19" ht="16.7" customHeight="1">
      <c r="A81" s="10">
        <v>4</v>
      </c>
      <c r="B81" s="8" t="s">
        <v>133</v>
      </c>
      <c r="C81" s="8" t="s">
        <v>19</v>
      </c>
      <c r="D81" s="8" t="s">
        <v>13</v>
      </c>
      <c r="E81" s="8" t="s">
        <v>137</v>
      </c>
      <c r="F81" s="8" t="s">
        <v>29</v>
      </c>
      <c r="G81" s="9">
        <f>H81*$H$1+I81*$I$1+J81*$J$1+K81*$K$1+L81*$L$1+M81*$M$1+N81*$N$1</f>
        <v>181</v>
      </c>
      <c r="H81" s="10">
        <v>2</v>
      </c>
      <c r="I81" s="10">
        <v>4</v>
      </c>
      <c r="J81" s="10">
        <v>11</v>
      </c>
      <c r="K81" s="10">
        <v>6</v>
      </c>
      <c r="L81" s="10">
        <v>0</v>
      </c>
      <c r="M81" s="10">
        <v>0</v>
      </c>
      <c r="N81" s="10">
        <v>1</v>
      </c>
      <c r="O81" s="10">
        <v>0</v>
      </c>
      <c r="P81" s="11"/>
      <c r="Q81" s="10">
        <f t="shared" si="6"/>
        <v>24</v>
      </c>
      <c r="R81" s="12">
        <f t="shared" si="7"/>
        <v>75.416666666666671</v>
      </c>
      <c r="S81" s="12">
        <f t="shared" si="8"/>
        <v>68.560606060606062</v>
      </c>
    </row>
    <row r="82" spans="1:19" ht="16.7" customHeight="1">
      <c r="A82" s="10">
        <v>5</v>
      </c>
      <c r="B82" s="8" t="s">
        <v>133</v>
      </c>
      <c r="C82" s="8" t="s">
        <v>19</v>
      </c>
      <c r="D82" s="8" t="s">
        <v>13</v>
      </c>
      <c r="E82" s="8" t="s">
        <v>139</v>
      </c>
      <c r="F82" s="8" t="s">
        <v>29</v>
      </c>
      <c r="G82" s="9">
        <f>H82*$H$1+I82*$I$1+J82*$J$1+K82*$K$1+L82*$L$1+M82*$M$1+N82*$N$1</f>
        <v>178</v>
      </c>
      <c r="H82" s="10">
        <v>2</v>
      </c>
      <c r="I82" s="10">
        <v>5</v>
      </c>
      <c r="J82" s="10">
        <v>9</v>
      </c>
      <c r="K82" s="10">
        <v>5</v>
      </c>
      <c r="L82" s="10">
        <v>2</v>
      </c>
      <c r="M82" s="10">
        <v>0</v>
      </c>
      <c r="N82" s="10">
        <v>1</v>
      </c>
      <c r="O82" s="10">
        <v>0</v>
      </c>
      <c r="P82" s="11"/>
      <c r="Q82" s="10">
        <f t="shared" si="6"/>
        <v>24</v>
      </c>
      <c r="R82" s="12">
        <f t="shared" si="7"/>
        <v>74.166666666666671</v>
      </c>
      <c r="S82" s="12">
        <f t="shared" si="8"/>
        <v>67.424242424242422</v>
      </c>
    </row>
    <row r="83" spans="1:19" ht="16.7" customHeight="1">
      <c r="A83" s="10">
        <v>6</v>
      </c>
      <c r="B83" s="8" t="s">
        <v>133</v>
      </c>
      <c r="C83" s="8" t="s">
        <v>19</v>
      </c>
      <c r="D83" s="8" t="s">
        <v>13</v>
      </c>
      <c r="E83" s="8" t="s">
        <v>140</v>
      </c>
      <c r="F83" s="8" t="s">
        <v>141</v>
      </c>
      <c r="G83" s="9">
        <f>H83*$H$1+I83*$I$1+J83*$J$1+K83*$K$1+L83*$L$1+M83*$M$1+N83*$N$1</f>
        <v>175</v>
      </c>
      <c r="H83" s="10">
        <v>1</v>
      </c>
      <c r="I83" s="10">
        <v>5</v>
      </c>
      <c r="J83" s="10">
        <v>9</v>
      </c>
      <c r="K83" s="10">
        <v>8</v>
      </c>
      <c r="L83" s="10">
        <v>0</v>
      </c>
      <c r="M83" s="10">
        <v>1</v>
      </c>
      <c r="N83" s="10">
        <v>0</v>
      </c>
      <c r="O83" s="10">
        <v>0</v>
      </c>
      <c r="P83" s="11"/>
      <c r="Q83" s="10">
        <f t="shared" si="6"/>
        <v>24</v>
      </c>
      <c r="R83" s="12">
        <f t="shared" si="7"/>
        <v>72.916666666666657</v>
      </c>
      <c r="S83" s="12">
        <f t="shared" si="8"/>
        <v>66.287878787878782</v>
      </c>
    </row>
    <row r="84" spans="1:19" ht="16.7" customHeight="1">
      <c r="A84" s="10">
        <v>7</v>
      </c>
      <c r="B84" s="8" t="s">
        <v>133</v>
      </c>
      <c r="C84" s="8" t="s">
        <v>19</v>
      </c>
      <c r="D84" s="8" t="s">
        <v>13</v>
      </c>
      <c r="E84" s="8" t="s">
        <v>142</v>
      </c>
      <c r="F84" s="8" t="s">
        <v>143</v>
      </c>
      <c r="G84" s="9">
        <f>H84*$H$1+I84*$I$1+J84*$J$1+K84*$K$1+L84*$L$1+M84*$M$1+N84*$N$1</f>
        <v>147</v>
      </c>
      <c r="H84" s="10">
        <v>0</v>
      </c>
      <c r="I84" s="10">
        <v>2</v>
      </c>
      <c r="J84" s="10">
        <v>10</v>
      </c>
      <c r="K84" s="10">
        <v>8</v>
      </c>
      <c r="L84" s="10">
        <v>1</v>
      </c>
      <c r="M84" s="10">
        <v>0</v>
      </c>
      <c r="N84" s="10">
        <v>3</v>
      </c>
      <c r="O84" s="10">
        <v>0</v>
      </c>
      <c r="P84" s="11"/>
      <c r="Q84" s="10">
        <f t="shared" si="6"/>
        <v>24</v>
      </c>
      <c r="R84" s="12">
        <f t="shared" si="7"/>
        <v>61.250000000000007</v>
      </c>
      <c r="S84" s="12">
        <f t="shared" si="8"/>
        <v>55.68181818181818</v>
      </c>
    </row>
    <row r="85" spans="1:19" ht="16.7" customHeight="1">
      <c r="A85" s="10">
        <v>8</v>
      </c>
      <c r="B85" s="8" t="s">
        <v>133</v>
      </c>
      <c r="C85" s="8" t="s">
        <v>19</v>
      </c>
      <c r="D85" s="8" t="s">
        <v>13</v>
      </c>
      <c r="E85" s="8" t="s">
        <v>144</v>
      </c>
      <c r="F85" s="8"/>
      <c r="G85" s="9">
        <f>H85*$H$1+I85*$I$1+J85*$J$1+K85*$K$1+L85*$L$1+M85*$M$1+N85*$N$1</f>
        <v>142</v>
      </c>
      <c r="H85" s="10">
        <v>2</v>
      </c>
      <c r="I85" s="10">
        <v>2</v>
      </c>
      <c r="J85" s="10">
        <v>6</v>
      </c>
      <c r="K85" s="10">
        <v>9</v>
      </c>
      <c r="L85" s="10">
        <v>0</v>
      </c>
      <c r="M85" s="10">
        <v>2</v>
      </c>
      <c r="N85" s="10">
        <v>3</v>
      </c>
      <c r="O85" s="10">
        <v>0</v>
      </c>
      <c r="P85" s="11"/>
      <c r="Q85" s="10">
        <f t="shared" si="6"/>
        <v>24</v>
      </c>
      <c r="R85" s="12">
        <f t="shared" si="7"/>
        <v>59.166666666666664</v>
      </c>
      <c r="S85" s="12">
        <f t="shared" si="8"/>
        <v>53.787878787878782</v>
      </c>
    </row>
    <row r="86" spans="1:19" ht="16.7" customHeight="1">
      <c r="A86" s="10">
        <v>9</v>
      </c>
      <c r="B86" s="8" t="s">
        <v>133</v>
      </c>
      <c r="C86" s="8" t="s">
        <v>19</v>
      </c>
      <c r="D86" s="8" t="s">
        <v>13</v>
      </c>
      <c r="E86" s="8" t="s">
        <v>145</v>
      </c>
      <c r="F86" s="8" t="s">
        <v>29</v>
      </c>
      <c r="G86" s="9">
        <f>H86*$H$1+I86*$I$1+J86*$J$1+K86*$K$1+L86*$L$1+M86*$M$1+N86*$N$1</f>
        <v>127</v>
      </c>
      <c r="H86" s="10">
        <v>2</v>
      </c>
      <c r="I86" s="10">
        <v>2</v>
      </c>
      <c r="J86" s="10">
        <v>2</v>
      </c>
      <c r="K86" s="10">
        <v>13</v>
      </c>
      <c r="L86" s="10">
        <v>0</v>
      </c>
      <c r="M86" s="10">
        <v>2</v>
      </c>
      <c r="N86" s="10">
        <v>0</v>
      </c>
      <c r="O86" s="10">
        <v>3</v>
      </c>
      <c r="P86" s="11"/>
      <c r="Q86" s="10">
        <f t="shared" si="6"/>
        <v>24</v>
      </c>
      <c r="R86" s="12">
        <f t="shared" si="7"/>
        <v>52.916666666666664</v>
      </c>
      <c r="S86" s="12">
        <f t="shared" si="8"/>
        <v>48.106060606060609</v>
      </c>
    </row>
    <row r="87" spans="1:19" ht="16.7" customHeight="1">
      <c r="A87" s="10">
        <v>10</v>
      </c>
      <c r="B87" s="8" t="s">
        <v>133</v>
      </c>
      <c r="C87" s="8" t="s">
        <v>19</v>
      </c>
      <c r="D87" s="8" t="s">
        <v>13</v>
      </c>
      <c r="E87" s="8" t="s">
        <v>146</v>
      </c>
      <c r="F87" s="8" t="s">
        <v>29</v>
      </c>
      <c r="G87" s="9">
        <f>H87*$H$1+I87*$I$1+J87*$J$1+K87*$K$1+L87*$L$1+M87*$M$1+N87*$N$1</f>
        <v>117</v>
      </c>
      <c r="H87" s="10">
        <v>2</v>
      </c>
      <c r="I87" s="10">
        <v>1</v>
      </c>
      <c r="J87" s="10">
        <v>3</v>
      </c>
      <c r="K87" s="10">
        <v>10</v>
      </c>
      <c r="L87" s="10">
        <v>1</v>
      </c>
      <c r="M87" s="10">
        <v>3</v>
      </c>
      <c r="N87" s="10">
        <v>1</v>
      </c>
      <c r="O87" s="10">
        <v>3</v>
      </c>
      <c r="P87" s="11"/>
      <c r="Q87" s="10">
        <f t="shared" si="6"/>
        <v>24</v>
      </c>
      <c r="R87" s="12">
        <f t="shared" si="7"/>
        <v>48.75</v>
      </c>
      <c r="S87" s="12">
        <f t="shared" si="8"/>
        <v>44.31818181818182</v>
      </c>
    </row>
    <row r="88" spans="1:19" ht="16.7" customHeight="1">
      <c r="A88" s="10">
        <v>11</v>
      </c>
      <c r="B88" s="8" t="s">
        <v>133</v>
      </c>
      <c r="C88" s="8" t="s">
        <v>19</v>
      </c>
      <c r="D88" s="8" t="s">
        <v>13</v>
      </c>
      <c r="E88" s="8" t="s">
        <v>147</v>
      </c>
      <c r="F88" s="8" t="s">
        <v>132</v>
      </c>
      <c r="G88" s="9">
        <f>H88*$H$1+I88*$I$1+J88*$J$1+K88*$K$1+L88*$L$1+M88*$M$1+N88*$N$1</f>
        <v>116</v>
      </c>
      <c r="H88" s="10">
        <v>0</v>
      </c>
      <c r="I88" s="10">
        <v>0</v>
      </c>
      <c r="J88" s="10">
        <v>5</v>
      </c>
      <c r="K88" s="10">
        <v>13</v>
      </c>
      <c r="L88" s="10">
        <v>1</v>
      </c>
      <c r="M88" s="10">
        <v>3</v>
      </c>
      <c r="N88" s="10">
        <v>1</v>
      </c>
      <c r="O88" s="10">
        <v>1</v>
      </c>
      <c r="P88" s="11"/>
      <c r="Q88" s="10">
        <f t="shared" si="6"/>
        <v>24</v>
      </c>
      <c r="R88" s="12">
        <f t="shared" si="7"/>
        <v>48.333333333333336</v>
      </c>
      <c r="S88" s="12">
        <f t="shared" si="8"/>
        <v>43.939393939393938</v>
      </c>
    </row>
    <row r="89" spans="1:19" ht="16.7" customHeight="1">
      <c r="A89" s="10">
        <v>12</v>
      </c>
      <c r="B89" s="8" t="s">
        <v>133</v>
      </c>
      <c r="C89" s="8" t="s">
        <v>19</v>
      </c>
      <c r="D89" s="8" t="s">
        <v>13</v>
      </c>
      <c r="E89" s="8" t="s">
        <v>148</v>
      </c>
      <c r="F89" s="8" t="s">
        <v>93</v>
      </c>
      <c r="G89" s="9">
        <f>H89*$H$1+I89*$I$1+J89*$J$1+K89*$K$1+L89*$L$1+M89*$M$1+N89*$N$1</f>
        <v>72</v>
      </c>
      <c r="H89" s="10">
        <v>0</v>
      </c>
      <c r="I89" s="10">
        <v>0</v>
      </c>
      <c r="J89" s="10">
        <v>2</v>
      </c>
      <c r="K89" s="10">
        <v>9</v>
      </c>
      <c r="L89" s="10">
        <v>1</v>
      </c>
      <c r="M89" s="10">
        <v>0</v>
      </c>
      <c r="N89" s="10">
        <v>7</v>
      </c>
      <c r="O89" s="10">
        <v>5</v>
      </c>
      <c r="P89" s="11"/>
      <c r="Q89" s="10">
        <f t="shared" si="6"/>
        <v>24</v>
      </c>
      <c r="R89" s="12">
        <f t="shared" si="7"/>
        <v>30</v>
      </c>
      <c r="S89" s="12">
        <f t="shared" si="8"/>
        <v>27.27272727272727</v>
      </c>
    </row>
    <row r="90" spans="1:19" ht="16.7" customHeight="1">
      <c r="A90" s="10">
        <v>1</v>
      </c>
      <c r="B90" s="8" t="s">
        <v>133</v>
      </c>
      <c r="C90" s="8" t="s">
        <v>19</v>
      </c>
      <c r="D90" s="8" t="s">
        <v>20</v>
      </c>
      <c r="E90" s="8" t="s">
        <v>163</v>
      </c>
      <c r="F90" s="8" t="s">
        <v>132</v>
      </c>
      <c r="G90" s="9">
        <f>H90*$H$1+I90*$I$1+J90*$J$1+K90*$K$1+L90*$L$1+M90*$M$1+N90*$N$1</f>
        <v>166</v>
      </c>
      <c r="H90" s="10">
        <v>1</v>
      </c>
      <c r="I90" s="10">
        <v>4</v>
      </c>
      <c r="J90" s="10">
        <v>9</v>
      </c>
      <c r="K90" s="10">
        <v>8</v>
      </c>
      <c r="L90" s="10">
        <v>0</v>
      </c>
      <c r="M90" s="10">
        <v>1</v>
      </c>
      <c r="N90" s="10">
        <v>1</v>
      </c>
      <c r="O90" s="10">
        <v>0</v>
      </c>
      <c r="P90" s="11"/>
      <c r="Q90" s="10">
        <f t="shared" si="6"/>
        <v>24</v>
      </c>
      <c r="R90" s="12">
        <f t="shared" si="7"/>
        <v>69.166666666666671</v>
      </c>
      <c r="S90" s="12">
        <f t="shared" si="8"/>
        <v>62.878787878787875</v>
      </c>
    </row>
    <row r="91" spans="1:19" ht="16.7" customHeight="1">
      <c r="A91" s="10">
        <v>2</v>
      </c>
      <c r="B91" s="8" t="s">
        <v>133</v>
      </c>
      <c r="C91" s="8" t="s">
        <v>19</v>
      </c>
      <c r="D91" s="8" t="s">
        <v>20</v>
      </c>
      <c r="E91" s="8" t="s">
        <v>164</v>
      </c>
      <c r="F91" s="8" t="s">
        <v>60</v>
      </c>
      <c r="G91" s="9">
        <f>H91*$H$1+I91*$I$1+J91*$J$1+K91*$K$1+L91*$L$1+M91*$M$1+N91*$N$1</f>
        <v>140</v>
      </c>
      <c r="H91" s="10">
        <v>1</v>
      </c>
      <c r="I91" s="10">
        <v>1</v>
      </c>
      <c r="J91" s="10">
        <v>9</v>
      </c>
      <c r="K91" s="10">
        <v>9</v>
      </c>
      <c r="L91" s="10">
        <v>0</v>
      </c>
      <c r="M91" s="10">
        <v>0</v>
      </c>
      <c r="N91" s="10">
        <v>2</v>
      </c>
      <c r="O91" s="10">
        <v>2</v>
      </c>
      <c r="P91" s="11"/>
      <c r="Q91" s="10">
        <f t="shared" si="6"/>
        <v>24</v>
      </c>
      <c r="R91" s="12">
        <f t="shared" si="7"/>
        <v>58.333333333333336</v>
      </c>
      <c r="S91" s="12">
        <f t="shared" si="8"/>
        <v>53.030303030303031</v>
      </c>
    </row>
    <row r="92" spans="1:19" ht="16.7" customHeight="1">
      <c r="A92" s="10">
        <v>3</v>
      </c>
      <c r="B92" s="8" t="s">
        <v>133</v>
      </c>
      <c r="C92" s="8" t="s">
        <v>19</v>
      </c>
      <c r="D92" s="8" t="s">
        <v>20</v>
      </c>
      <c r="E92" s="8" t="s">
        <v>165</v>
      </c>
      <c r="F92" s="8" t="s">
        <v>132</v>
      </c>
      <c r="G92" s="9">
        <f>H92*$H$1+I92*$I$1+J92*$J$1+K92*$K$1+L92*$L$1+M92*$M$1+N92*$N$1</f>
        <v>127</v>
      </c>
      <c r="H92" s="10">
        <v>0</v>
      </c>
      <c r="I92" s="10">
        <v>1</v>
      </c>
      <c r="J92" s="10">
        <v>6</v>
      </c>
      <c r="K92" s="10">
        <v>12</v>
      </c>
      <c r="L92" s="10">
        <v>2</v>
      </c>
      <c r="M92" s="10">
        <v>0</v>
      </c>
      <c r="N92" s="10">
        <v>1</v>
      </c>
      <c r="O92" s="10">
        <v>2</v>
      </c>
      <c r="P92" s="11"/>
      <c r="Q92" s="10">
        <f t="shared" si="6"/>
        <v>24</v>
      </c>
      <c r="R92" s="12">
        <f t="shared" si="7"/>
        <v>52.916666666666664</v>
      </c>
      <c r="S92" s="12">
        <f t="shared" si="8"/>
        <v>48.106060606060609</v>
      </c>
    </row>
    <row r="93" spans="1:19" ht="16.7" customHeight="1">
      <c r="A93" s="10">
        <v>4</v>
      </c>
      <c r="B93" s="8" t="s">
        <v>133</v>
      </c>
      <c r="C93" s="8" t="s">
        <v>19</v>
      </c>
      <c r="D93" s="8" t="s">
        <v>20</v>
      </c>
      <c r="E93" s="8" t="s">
        <v>166</v>
      </c>
      <c r="F93" s="8" t="s">
        <v>114</v>
      </c>
      <c r="G93" s="9">
        <f>H93*$H$1+I93*$I$1+J93*$J$1+K93*$K$1+L93*$L$1+M93*$M$1+N93*$N$1</f>
        <v>118</v>
      </c>
      <c r="H93" s="10">
        <v>0</v>
      </c>
      <c r="I93" s="10">
        <v>1</v>
      </c>
      <c r="J93" s="10">
        <v>6</v>
      </c>
      <c r="K93" s="10">
        <v>10</v>
      </c>
      <c r="L93" s="10">
        <v>1</v>
      </c>
      <c r="M93" s="10">
        <v>2</v>
      </c>
      <c r="N93" s="10">
        <v>2</v>
      </c>
      <c r="O93" s="10">
        <v>2</v>
      </c>
      <c r="P93" s="11"/>
      <c r="Q93" s="10">
        <f t="shared" si="6"/>
        <v>24</v>
      </c>
      <c r="R93" s="12">
        <f t="shared" si="7"/>
        <v>49.166666666666664</v>
      </c>
      <c r="S93" s="12">
        <f t="shared" si="8"/>
        <v>44.696969696969695</v>
      </c>
    </row>
    <row r="94" spans="1:19" ht="16.7" customHeight="1">
      <c r="A94" s="10">
        <v>5</v>
      </c>
      <c r="B94" s="8" t="s">
        <v>133</v>
      </c>
      <c r="C94" s="8" t="s">
        <v>19</v>
      </c>
      <c r="D94" s="8" t="s">
        <v>20</v>
      </c>
      <c r="E94" s="8" t="s">
        <v>167</v>
      </c>
      <c r="F94" s="8" t="s">
        <v>132</v>
      </c>
      <c r="G94" s="9">
        <f>H94*$H$1+I94*$I$1+J94*$J$1+K94*$K$1+L94*$L$1+M94*$M$1+N94*$N$1</f>
        <v>117</v>
      </c>
      <c r="H94" s="10">
        <v>1</v>
      </c>
      <c r="I94" s="10">
        <v>2</v>
      </c>
      <c r="J94" s="10">
        <v>3</v>
      </c>
      <c r="K94" s="10">
        <v>11</v>
      </c>
      <c r="L94" s="10">
        <v>0</v>
      </c>
      <c r="M94" s="10">
        <v>2</v>
      </c>
      <c r="N94" s="10">
        <v>3</v>
      </c>
      <c r="O94" s="10">
        <v>2</v>
      </c>
      <c r="P94" s="11"/>
      <c r="Q94" s="10">
        <f t="shared" si="6"/>
        <v>24</v>
      </c>
      <c r="R94" s="12">
        <f t="shared" si="7"/>
        <v>48.75</v>
      </c>
      <c r="S94" s="12">
        <f t="shared" si="8"/>
        <v>44.31818181818182</v>
      </c>
    </row>
    <row r="95" spans="1:19" ht="16.7" customHeight="1">
      <c r="A95" s="10">
        <v>6</v>
      </c>
      <c r="B95" s="8" t="s">
        <v>133</v>
      </c>
      <c r="C95" s="8" t="s">
        <v>19</v>
      </c>
      <c r="D95" s="8" t="s">
        <v>20</v>
      </c>
      <c r="E95" s="8" t="s">
        <v>168</v>
      </c>
      <c r="F95" s="8" t="s">
        <v>143</v>
      </c>
      <c r="G95" s="9">
        <f>H95*$H$1+I95*$I$1+J95*$J$1+K95*$K$1+L95*$L$1+M95*$M$1+N95*$N$1</f>
        <v>99</v>
      </c>
      <c r="H95" s="10">
        <v>0</v>
      </c>
      <c r="I95" s="10">
        <v>0</v>
      </c>
      <c r="J95" s="10">
        <v>5</v>
      </c>
      <c r="K95" s="10">
        <v>10</v>
      </c>
      <c r="L95" s="10">
        <v>0</v>
      </c>
      <c r="M95" s="10">
        <v>2</v>
      </c>
      <c r="N95" s="10">
        <v>5</v>
      </c>
      <c r="O95" s="10">
        <v>2</v>
      </c>
      <c r="P95" s="11"/>
      <c r="Q95" s="10">
        <f t="shared" si="6"/>
        <v>24</v>
      </c>
      <c r="R95" s="12">
        <f t="shared" si="7"/>
        <v>41.25</v>
      </c>
      <c r="S95" s="12">
        <f t="shared" si="8"/>
        <v>37.5</v>
      </c>
    </row>
    <row r="96" spans="1:19" ht="16.7" customHeight="1">
      <c r="A96" s="10">
        <v>1</v>
      </c>
      <c r="B96" s="8" t="s">
        <v>133</v>
      </c>
      <c r="C96" s="8" t="s">
        <v>12</v>
      </c>
      <c r="D96" s="8" t="s">
        <v>13</v>
      </c>
      <c r="E96" s="8" t="s">
        <v>149</v>
      </c>
      <c r="F96" s="8" t="s">
        <v>60</v>
      </c>
      <c r="G96" s="9">
        <f>H96*$H$1+I96*$I$1+J96*$J$1+K96*$K$1+L96*$L$1+M96*$M$1+N96*$N$1</f>
        <v>179</v>
      </c>
      <c r="H96" s="10">
        <v>1</v>
      </c>
      <c r="I96" s="10">
        <v>4</v>
      </c>
      <c r="J96" s="10">
        <v>11</v>
      </c>
      <c r="K96" s="10">
        <v>8</v>
      </c>
      <c r="L96" s="10">
        <v>0</v>
      </c>
      <c r="M96" s="10">
        <v>0</v>
      </c>
      <c r="N96" s="10">
        <v>0</v>
      </c>
      <c r="O96" s="10">
        <v>0</v>
      </c>
      <c r="P96" s="11"/>
      <c r="Q96" s="10">
        <f t="shared" si="6"/>
        <v>24</v>
      </c>
      <c r="R96" s="12">
        <f t="shared" si="7"/>
        <v>74.583333333333329</v>
      </c>
      <c r="S96" s="12">
        <f t="shared" si="8"/>
        <v>67.803030303030297</v>
      </c>
    </row>
    <row r="97" spans="1:19" ht="16.7" customHeight="1">
      <c r="A97" s="10">
        <v>2</v>
      </c>
      <c r="B97" s="8" t="s">
        <v>133</v>
      </c>
      <c r="C97" s="8" t="s">
        <v>12</v>
      </c>
      <c r="D97" s="8" t="s">
        <v>13</v>
      </c>
      <c r="E97" s="8" t="s">
        <v>150</v>
      </c>
      <c r="F97" s="8" t="s">
        <v>60</v>
      </c>
      <c r="G97" s="9">
        <f>H97*$H$1+I97*$I$1+J97*$J$1+K97*$K$1+L97*$L$1+M97*$M$1+N97*$N$1</f>
        <v>124</v>
      </c>
      <c r="H97" s="10">
        <v>0</v>
      </c>
      <c r="I97" s="10">
        <v>2</v>
      </c>
      <c r="J97" s="10">
        <v>7</v>
      </c>
      <c r="K97" s="10">
        <v>8</v>
      </c>
      <c r="L97" s="10">
        <v>1</v>
      </c>
      <c r="M97" s="10">
        <v>0</v>
      </c>
      <c r="N97" s="10">
        <v>4</v>
      </c>
      <c r="O97" s="10">
        <v>2</v>
      </c>
      <c r="P97" s="11"/>
      <c r="Q97" s="10">
        <f t="shared" si="6"/>
        <v>24</v>
      </c>
      <c r="R97" s="12">
        <f t="shared" si="7"/>
        <v>51.666666666666671</v>
      </c>
      <c r="S97" s="12">
        <f t="shared" si="8"/>
        <v>46.969696969696969</v>
      </c>
    </row>
    <row r="98" spans="1:19" ht="16.7" customHeight="1">
      <c r="A98" s="10">
        <v>3</v>
      </c>
      <c r="B98" s="8" t="s">
        <v>133</v>
      </c>
      <c r="C98" s="8" t="s">
        <v>12</v>
      </c>
      <c r="D98" s="8" t="s">
        <v>13</v>
      </c>
      <c r="E98" s="8" t="s">
        <v>151</v>
      </c>
      <c r="F98" s="8" t="s">
        <v>60</v>
      </c>
      <c r="G98" s="9">
        <f>H98*$H$1+I98*$I$1+J98*$J$1+K98*$K$1+L98*$L$1+M98*$M$1+N98*$N$1</f>
        <v>112</v>
      </c>
      <c r="H98" s="10">
        <v>1</v>
      </c>
      <c r="I98" s="10">
        <v>0</v>
      </c>
      <c r="J98" s="10">
        <v>4</v>
      </c>
      <c r="K98" s="10">
        <v>13</v>
      </c>
      <c r="L98" s="10">
        <v>0</v>
      </c>
      <c r="M98" s="10">
        <v>1</v>
      </c>
      <c r="N98" s="10">
        <v>2</v>
      </c>
      <c r="O98" s="10">
        <v>3</v>
      </c>
      <c r="P98" s="11"/>
      <c r="Q98" s="10">
        <f t="shared" ref="Q98:Q129" si="9">H98+I98+J98+K98+O98+L98+M98+N98</f>
        <v>24</v>
      </c>
      <c r="R98" s="12">
        <f t="shared" ref="R98:R129" si="10">$G98/240*100</f>
        <v>46.666666666666664</v>
      </c>
      <c r="S98" s="12">
        <f t="shared" ref="S98:S129" si="11">$G98/264*100</f>
        <v>42.424242424242422</v>
      </c>
    </row>
    <row r="99" spans="1:19" ht="16.7" customHeight="1">
      <c r="A99" s="10">
        <v>4</v>
      </c>
      <c r="B99" s="8" t="s">
        <v>133</v>
      </c>
      <c r="C99" s="8" t="s">
        <v>12</v>
      </c>
      <c r="D99" s="8" t="s">
        <v>13</v>
      </c>
      <c r="E99" s="8" t="s">
        <v>152</v>
      </c>
      <c r="F99" s="8" t="s">
        <v>27</v>
      </c>
      <c r="G99" s="9">
        <f>H99*$H$1+I99*$I$1+J99*$J$1+K99*$K$1+L99*$L$1+M99*$M$1+N99*$N$1</f>
        <v>67</v>
      </c>
      <c r="H99" s="10">
        <v>0</v>
      </c>
      <c r="I99" s="10">
        <v>2</v>
      </c>
      <c r="J99" s="10">
        <v>1</v>
      </c>
      <c r="K99" s="10">
        <v>6</v>
      </c>
      <c r="L99" s="10">
        <v>0</v>
      </c>
      <c r="M99" s="10">
        <v>2</v>
      </c>
      <c r="N99" s="10">
        <v>5</v>
      </c>
      <c r="O99" s="10">
        <v>8</v>
      </c>
      <c r="P99" s="11"/>
      <c r="Q99" s="10">
        <f t="shared" si="9"/>
        <v>24</v>
      </c>
      <c r="R99" s="12">
        <f t="shared" si="10"/>
        <v>27.916666666666668</v>
      </c>
      <c r="S99" s="12">
        <f t="shared" si="11"/>
        <v>25.378787878787879</v>
      </c>
    </row>
    <row r="100" spans="1:19" ht="16.7" customHeight="1">
      <c r="A100" s="10">
        <v>1</v>
      </c>
      <c r="B100" s="8" t="s">
        <v>133</v>
      </c>
      <c r="C100" s="8" t="s">
        <v>23</v>
      </c>
      <c r="D100" s="8" t="s">
        <v>13</v>
      </c>
      <c r="E100" s="8" t="s">
        <v>153</v>
      </c>
      <c r="F100" s="8" t="s">
        <v>154</v>
      </c>
      <c r="G100" s="9">
        <f>H100*$H$1+I100*$I$1+J100*$J$1+K100*$K$1+L100*$L$1+M100*$M$1+N100*$N$1</f>
        <v>150</v>
      </c>
      <c r="H100" s="10">
        <v>2</v>
      </c>
      <c r="I100" s="10">
        <v>3</v>
      </c>
      <c r="J100" s="10">
        <v>5</v>
      </c>
      <c r="K100" s="10">
        <v>11</v>
      </c>
      <c r="L100" s="10">
        <v>0</v>
      </c>
      <c r="M100" s="10">
        <v>1</v>
      </c>
      <c r="N100" s="10">
        <v>1</v>
      </c>
      <c r="O100" s="10">
        <v>1</v>
      </c>
      <c r="P100" s="11"/>
      <c r="Q100" s="10">
        <f t="shared" si="9"/>
        <v>24</v>
      </c>
      <c r="R100" s="12">
        <f t="shared" si="10"/>
        <v>62.5</v>
      </c>
      <c r="S100" s="12">
        <f t="shared" si="11"/>
        <v>56.81818181818182</v>
      </c>
    </row>
    <row r="101" spans="1:19" ht="16.7" customHeight="1">
      <c r="A101" s="10">
        <v>2</v>
      </c>
      <c r="B101" s="8" t="s">
        <v>133</v>
      </c>
      <c r="C101" s="8" t="s">
        <v>23</v>
      </c>
      <c r="D101" s="8" t="s">
        <v>13</v>
      </c>
      <c r="E101" s="8" t="s">
        <v>155</v>
      </c>
      <c r="F101" s="8" t="s">
        <v>71</v>
      </c>
      <c r="G101" s="9">
        <f>H101*$H$1+I101*$I$1+J101*$J$1+K101*$K$1+L101*$L$1+M101*$M$1+N101*$N$1</f>
        <v>120</v>
      </c>
      <c r="H101" s="10">
        <v>0</v>
      </c>
      <c r="I101" s="10">
        <v>3</v>
      </c>
      <c r="J101" s="10">
        <v>4</v>
      </c>
      <c r="K101" s="10">
        <v>11</v>
      </c>
      <c r="L101" s="10">
        <v>0</v>
      </c>
      <c r="M101" s="10">
        <v>0</v>
      </c>
      <c r="N101" s="10">
        <v>3</v>
      </c>
      <c r="O101" s="10">
        <v>3</v>
      </c>
      <c r="P101" s="11"/>
      <c r="Q101" s="10">
        <f t="shared" si="9"/>
        <v>24</v>
      </c>
      <c r="R101" s="12">
        <f t="shared" si="10"/>
        <v>50</v>
      </c>
      <c r="S101" s="12">
        <f t="shared" si="11"/>
        <v>45.454545454545453</v>
      </c>
    </row>
    <row r="102" spans="1:19" ht="16.7" customHeight="1">
      <c r="A102" s="10">
        <v>3</v>
      </c>
      <c r="B102" s="8" t="s">
        <v>133</v>
      </c>
      <c r="C102" s="8" t="s">
        <v>23</v>
      </c>
      <c r="D102" s="8" t="s">
        <v>13</v>
      </c>
      <c r="E102" s="8" t="s">
        <v>156</v>
      </c>
      <c r="F102" s="8" t="s">
        <v>143</v>
      </c>
      <c r="G102" s="9">
        <f>H102*$H$1+I102*$I$1+J102*$J$1+K102*$K$1+L102*$L$1+M102*$M$1+N102*$N$1</f>
        <v>91</v>
      </c>
      <c r="H102" s="10">
        <v>0</v>
      </c>
      <c r="I102" s="10">
        <v>1</v>
      </c>
      <c r="J102" s="10">
        <v>1</v>
      </c>
      <c r="K102" s="10">
        <v>13</v>
      </c>
      <c r="L102" s="10">
        <v>0</v>
      </c>
      <c r="M102" s="10">
        <v>2</v>
      </c>
      <c r="N102" s="10">
        <v>4</v>
      </c>
      <c r="O102" s="10">
        <v>3</v>
      </c>
      <c r="P102" s="11"/>
      <c r="Q102" s="10">
        <f t="shared" si="9"/>
        <v>24</v>
      </c>
      <c r="R102" s="12">
        <f t="shared" si="10"/>
        <v>37.916666666666664</v>
      </c>
      <c r="S102" s="12">
        <f t="shared" si="11"/>
        <v>34.469696969696969</v>
      </c>
    </row>
    <row r="103" spans="1:19" ht="16.7" customHeight="1">
      <c r="A103" s="10">
        <v>1</v>
      </c>
      <c r="B103" s="8" t="s">
        <v>133</v>
      </c>
      <c r="C103" s="8" t="s">
        <v>23</v>
      </c>
      <c r="D103" s="8" t="s">
        <v>20</v>
      </c>
      <c r="E103" s="8" t="s">
        <v>169</v>
      </c>
      <c r="F103" s="8" t="s">
        <v>132</v>
      </c>
      <c r="G103" s="9">
        <f>H103*$H$1+I103*$I$1+J103*$J$1+K103*$K$1+L103*$L$1+M103*$M$1+N103*$N$1</f>
        <v>136</v>
      </c>
      <c r="H103" s="10">
        <v>0</v>
      </c>
      <c r="I103" s="10">
        <v>3</v>
      </c>
      <c r="J103" s="10">
        <v>5</v>
      </c>
      <c r="K103" s="10">
        <v>12</v>
      </c>
      <c r="L103" s="10">
        <v>1</v>
      </c>
      <c r="M103" s="10">
        <v>0</v>
      </c>
      <c r="N103" s="10">
        <v>2</v>
      </c>
      <c r="O103" s="10">
        <v>1</v>
      </c>
      <c r="P103" s="11"/>
      <c r="Q103" s="10">
        <f t="shared" si="9"/>
        <v>24</v>
      </c>
      <c r="R103" s="12">
        <f t="shared" si="10"/>
        <v>56.666666666666664</v>
      </c>
      <c r="S103" s="12">
        <f t="shared" si="11"/>
        <v>51.515151515151516</v>
      </c>
    </row>
    <row r="104" spans="1:19" ht="16.7" customHeight="1">
      <c r="A104" s="10">
        <v>2</v>
      </c>
      <c r="B104" s="8" t="s">
        <v>133</v>
      </c>
      <c r="C104" s="8" t="s">
        <v>23</v>
      </c>
      <c r="D104" s="8" t="s">
        <v>20</v>
      </c>
      <c r="E104" s="8" t="s">
        <v>170</v>
      </c>
      <c r="F104" s="8"/>
      <c r="G104" s="9">
        <f>H104*$H$1+I104*$I$1+J104*$J$1+K104*$K$1+L104*$L$1+M104*$M$1+N104*$N$1</f>
        <v>57</v>
      </c>
      <c r="H104" s="10">
        <v>0</v>
      </c>
      <c r="I104" s="10">
        <v>0</v>
      </c>
      <c r="J104" s="10">
        <v>1</v>
      </c>
      <c r="K104" s="10">
        <v>9</v>
      </c>
      <c r="L104" s="10">
        <v>0</v>
      </c>
      <c r="M104" s="10">
        <v>1</v>
      </c>
      <c r="N104" s="10">
        <v>2</v>
      </c>
      <c r="O104" s="10">
        <v>11</v>
      </c>
      <c r="P104" s="11"/>
      <c r="Q104" s="10">
        <f t="shared" si="9"/>
        <v>24</v>
      </c>
      <c r="R104" s="12">
        <f t="shared" si="10"/>
        <v>23.75</v>
      </c>
      <c r="S104" s="12">
        <f t="shared" si="11"/>
        <v>21.59090909090909</v>
      </c>
    </row>
    <row r="105" spans="1:19" ht="16.7" customHeight="1">
      <c r="A105" s="10">
        <v>1</v>
      </c>
      <c r="B105" s="8" t="s">
        <v>133</v>
      </c>
      <c r="C105" s="8" t="s">
        <v>69</v>
      </c>
      <c r="D105" s="8" t="s">
        <v>13</v>
      </c>
      <c r="E105" s="8" t="s">
        <v>157</v>
      </c>
      <c r="F105" s="8" t="s">
        <v>18</v>
      </c>
      <c r="G105" s="9">
        <f>H105*$H$1+I105*$I$1+J105*$J$1+K105*$K$1+L105*$L$1+M105*$M$1+N105*$N$1</f>
        <v>144</v>
      </c>
      <c r="H105" s="10">
        <v>1</v>
      </c>
      <c r="I105" s="10">
        <v>2</v>
      </c>
      <c r="J105" s="10">
        <v>8</v>
      </c>
      <c r="K105" s="10">
        <v>8</v>
      </c>
      <c r="L105" s="10">
        <v>1</v>
      </c>
      <c r="M105" s="10">
        <v>1</v>
      </c>
      <c r="N105" s="10">
        <v>3</v>
      </c>
      <c r="O105" s="10">
        <v>0</v>
      </c>
      <c r="P105" s="11"/>
      <c r="Q105" s="10">
        <f t="shared" si="9"/>
        <v>24</v>
      </c>
      <c r="R105" s="12">
        <f t="shared" si="10"/>
        <v>60</v>
      </c>
      <c r="S105" s="12">
        <f t="shared" si="11"/>
        <v>54.54545454545454</v>
      </c>
    </row>
    <row r="106" spans="1:19" ht="16.7" customHeight="1">
      <c r="A106" s="10">
        <v>1</v>
      </c>
      <c r="B106" s="8" t="s">
        <v>133</v>
      </c>
      <c r="C106" s="8" t="s">
        <v>69</v>
      </c>
      <c r="D106" s="8" t="s">
        <v>20</v>
      </c>
      <c r="E106" s="8" t="s">
        <v>171</v>
      </c>
      <c r="F106" s="8" t="s">
        <v>60</v>
      </c>
      <c r="G106" s="9">
        <f>H106*$H$1+I106*$I$1+J106*$J$1+K106*$K$1+L106*$L$1+M106*$M$1+N106*$N$1</f>
        <v>176</v>
      </c>
      <c r="H106" s="10">
        <v>2</v>
      </c>
      <c r="I106" s="10">
        <v>5</v>
      </c>
      <c r="J106" s="10">
        <v>9</v>
      </c>
      <c r="K106" s="10">
        <v>6</v>
      </c>
      <c r="L106" s="10">
        <v>0</v>
      </c>
      <c r="M106" s="10">
        <v>1</v>
      </c>
      <c r="N106" s="10">
        <v>0</v>
      </c>
      <c r="O106" s="10">
        <v>1</v>
      </c>
      <c r="P106" s="11"/>
      <c r="Q106" s="10">
        <f t="shared" si="9"/>
        <v>24</v>
      </c>
      <c r="R106" s="12">
        <f t="shared" si="10"/>
        <v>73.333333333333329</v>
      </c>
      <c r="S106" s="12">
        <f t="shared" si="11"/>
        <v>66.666666666666657</v>
      </c>
    </row>
    <row r="107" spans="1:19" ht="16.7" customHeight="1">
      <c r="A107" s="10">
        <v>2</v>
      </c>
      <c r="B107" s="8" t="s">
        <v>133</v>
      </c>
      <c r="C107" s="8" t="s">
        <v>69</v>
      </c>
      <c r="D107" s="8" t="s">
        <v>20</v>
      </c>
      <c r="E107" s="8" t="s">
        <v>172</v>
      </c>
      <c r="F107" s="8" t="s">
        <v>154</v>
      </c>
      <c r="G107" s="9">
        <f>H107*$H$1+I107*$I$1+J107*$J$1+K107*$K$1+L107*$L$1+M107*$M$1+N107*$N$1</f>
        <v>160</v>
      </c>
      <c r="H107" s="10">
        <v>1</v>
      </c>
      <c r="I107" s="10">
        <v>3</v>
      </c>
      <c r="J107" s="10">
        <v>11</v>
      </c>
      <c r="K107" s="10">
        <v>5</v>
      </c>
      <c r="L107" s="10">
        <v>1</v>
      </c>
      <c r="M107" s="10">
        <v>0</v>
      </c>
      <c r="N107" s="10">
        <v>2</v>
      </c>
      <c r="O107" s="10">
        <v>1</v>
      </c>
      <c r="P107" s="11"/>
      <c r="Q107" s="10">
        <f t="shared" si="9"/>
        <v>24</v>
      </c>
      <c r="R107" s="12">
        <f t="shared" si="10"/>
        <v>66.666666666666657</v>
      </c>
      <c r="S107" s="12">
        <f t="shared" si="11"/>
        <v>60.606060606060609</v>
      </c>
    </row>
    <row r="108" spans="1:19" ht="16.7" customHeight="1">
      <c r="A108" s="10">
        <v>1</v>
      </c>
      <c r="B108" s="8" t="s">
        <v>133</v>
      </c>
      <c r="C108" s="8" t="s">
        <v>16</v>
      </c>
      <c r="D108" s="8" t="s">
        <v>13</v>
      </c>
      <c r="E108" s="8" t="s">
        <v>135</v>
      </c>
      <c r="F108" s="8"/>
      <c r="G108" s="9">
        <f>H108*$H$1+I108*$I$1+J108*$J$1+K108*$K$1+L108*$L$1+M108*$M$1+N108*$N$1</f>
        <v>189</v>
      </c>
      <c r="H108" s="10">
        <v>3</v>
      </c>
      <c r="I108" s="10">
        <v>3</v>
      </c>
      <c r="J108" s="10">
        <v>12</v>
      </c>
      <c r="K108" s="10">
        <v>6</v>
      </c>
      <c r="L108" s="10">
        <v>0</v>
      </c>
      <c r="M108" s="10">
        <v>0</v>
      </c>
      <c r="N108" s="10">
        <v>0</v>
      </c>
      <c r="O108" s="10">
        <v>0</v>
      </c>
      <c r="P108" s="11"/>
      <c r="Q108" s="10">
        <f t="shared" si="9"/>
        <v>24</v>
      </c>
      <c r="R108" s="12">
        <f t="shared" si="10"/>
        <v>78.75</v>
      </c>
      <c r="S108" s="12">
        <f t="shared" si="11"/>
        <v>71.590909090909093</v>
      </c>
    </row>
    <row r="109" spans="1:19" ht="16.7" customHeight="1">
      <c r="A109" s="10">
        <v>2</v>
      </c>
      <c r="B109" s="8" t="s">
        <v>133</v>
      </c>
      <c r="C109" s="8" t="s">
        <v>16</v>
      </c>
      <c r="D109" s="8" t="s">
        <v>13</v>
      </c>
      <c r="E109" s="8" t="s">
        <v>158</v>
      </c>
      <c r="F109" s="8" t="s">
        <v>159</v>
      </c>
      <c r="G109" s="9">
        <f>H109*$H$1+I109*$I$1+J109*$J$1+K109*$K$1+L109*$L$1+M109*$M$1+N109*$N$1</f>
        <v>164</v>
      </c>
      <c r="H109" s="10">
        <v>1</v>
      </c>
      <c r="I109" s="10">
        <v>3</v>
      </c>
      <c r="J109" s="10">
        <v>10</v>
      </c>
      <c r="K109" s="10">
        <v>8</v>
      </c>
      <c r="L109" s="10">
        <v>0</v>
      </c>
      <c r="M109" s="10">
        <v>1</v>
      </c>
      <c r="N109" s="10">
        <v>1</v>
      </c>
      <c r="O109" s="10">
        <v>0</v>
      </c>
      <c r="P109" s="11"/>
      <c r="Q109" s="10">
        <f t="shared" si="9"/>
        <v>24</v>
      </c>
      <c r="R109" s="12">
        <f t="shared" si="10"/>
        <v>68.333333333333329</v>
      </c>
      <c r="S109" s="12">
        <f t="shared" si="11"/>
        <v>62.121212121212125</v>
      </c>
    </row>
    <row r="110" spans="1:19" ht="16.7" customHeight="1">
      <c r="A110" s="10">
        <v>3</v>
      </c>
      <c r="B110" s="8" t="s">
        <v>133</v>
      </c>
      <c r="C110" s="8" t="s">
        <v>16</v>
      </c>
      <c r="D110" s="8" t="s">
        <v>13</v>
      </c>
      <c r="E110" s="8" t="s">
        <v>160</v>
      </c>
      <c r="F110" s="8" t="s">
        <v>114</v>
      </c>
      <c r="G110" s="9">
        <f>H110*$H$1+I110*$I$1+J110*$J$1+K110*$K$1+L110*$L$1+M110*$M$1+N110*$N$1</f>
        <v>143</v>
      </c>
      <c r="H110" s="10">
        <v>1</v>
      </c>
      <c r="I110" s="10">
        <v>2</v>
      </c>
      <c r="J110" s="10">
        <v>8</v>
      </c>
      <c r="K110" s="10">
        <v>9</v>
      </c>
      <c r="L110" s="10">
        <v>0</v>
      </c>
      <c r="M110" s="10">
        <v>0</v>
      </c>
      <c r="N110" s="10">
        <v>3</v>
      </c>
      <c r="O110" s="10">
        <v>1</v>
      </c>
      <c r="P110" s="11"/>
      <c r="Q110" s="10">
        <f t="shared" si="9"/>
        <v>24</v>
      </c>
      <c r="R110" s="12">
        <f t="shared" si="10"/>
        <v>59.583333333333336</v>
      </c>
      <c r="S110" s="12">
        <f t="shared" si="11"/>
        <v>54.166666666666664</v>
      </c>
    </row>
    <row r="111" spans="1:19" ht="16.7" customHeight="1">
      <c r="A111" s="10">
        <v>4</v>
      </c>
      <c r="B111" s="8" t="s">
        <v>133</v>
      </c>
      <c r="C111" s="8" t="s">
        <v>16</v>
      </c>
      <c r="D111" s="8" t="s">
        <v>13</v>
      </c>
      <c r="E111" s="8" t="s">
        <v>161</v>
      </c>
      <c r="F111" s="8" t="s">
        <v>162</v>
      </c>
      <c r="G111" s="9">
        <f>H111*$H$1+I111*$I$1+J111*$J$1+K111*$K$1+L111*$L$1+M111*$M$1+N111*$N$1</f>
        <v>113</v>
      </c>
      <c r="H111" s="10">
        <v>0</v>
      </c>
      <c r="I111" s="10">
        <v>1</v>
      </c>
      <c r="J111" s="10">
        <v>2</v>
      </c>
      <c r="K111" s="10">
        <v>16</v>
      </c>
      <c r="L111" s="10">
        <v>1</v>
      </c>
      <c r="M111" s="10">
        <v>1</v>
      </c>
      <c r="N111" s="10">
        <v>1</v>
      </c>
      <c r="O111" s="10">
        <v>2</v>
      </c>
      <c r="P111" s="11"/>
      <c r="Q111" s="10">
        <f t="shared" si="9"/>
        <v>24</v>
      </c>
      <c r="R111" s="12">
        <f t="shared" si="10"/>
        <v>47.083333333333336</v>
      </c>
      <c r="S111" s="12">
        <f t="shared" si="11"/>
        <v>42.803030303030305</v>
      </c>
    </row>
    <row r="112" spans="1:19" ht="16.7" customHeight="1">
      <c r="A112" s="10">
        <v>1</v>
      </c>
      <c r="B112" s="8" t="s">
        <v>133</v>
      </c>
      <c r="C112" s="8" t="s">
        <v>16</v>
      </c>
      <c r="D112" s="8" t="s">
        <v>20</v>
      </c>
      <c r="E112" s="8" t="s">
        <v>173</v>
      </c>
      <c r="F112" s="8" t="s">
        <v>130</v>
      </c>
      <c r="G112" s="9">
        <f>H112*$H$1+I112*$I$1+J112*$J$1+K112*$K$1+L112*$L$1+M112*$M$1+N112*$N$1</f>
        <v>136</v>
      </c>
      <c r="H112" s="10">
        <v>1</v>
      </c>
      <c r="I112" s="10">
        <v>3</v>
      </c>
      <c r="J112" s="10">
        <v>7</v>
      </c>
      <c r="K112" s="10">
        <v>7</v>
      </c>
      <c r="L112" s="10">
        <v>0</v>
      </c>
      <c r="M112" s="10">
        <v>0</v>
      </c>
      <c r="N112" s="10">
        <v>4</v>
      </c>
      <c r="O112" s="10">
        <v>2</v>
      </c>
      <c r="P112" s="11"/>
      <c r="Q112" s="10">
        <f t="shared" si="9"/>
        <v>24</v>
      </c>
      <c r="R112" s="12">
        <f t="shared" si="10"/>
        <v>56.666666666666664</v>
      </c>
      <c r="S112" s="12">
        <f t="shared" si="11"/>
        <v>51.515151515151516</v>
      </c>
    </row>
    <row r="113" spans="1:19" ht="16.7" customHeight="1">
      <c r="A113" s="10"/>
      <c r="B113" s="16"/>
      <c r="C113" s="16"/>
      <c r="D113" s="17"/>
      <c r="E113" s="11"/>
      <c r="F113" s="18"/>
      <c r="G113" s="9">
        <f>H113*$H$1+I113*$I$1+J113*$J$1+K113*$K$1+L113*$L$1+M113*$M$1+N113*$N$1</f>
        <v>0</v>
      </c>
      <c r="H113" s="10"/>
      <c r="I113" s="10"/>
      <c r="J113" s="10"/>
      <c r="K113" s="10"/>
      <c r="L113" s="10"/>
      <c r="M113" s="10"/>
      <c r="N113" s="10"/>
      <c r="O113" s="10"/>
      <c r="P113" s="11"/>
      <c r="Q113" s="10">
        <f t="shared" si="9"/>
        <v>0</v>
      </c>
      <c r="R113" s="12">
        <f t="shared" si="10"/>
        <v>0</v>
      </c>
      <c r="S113" s="12">
        <f t="shared" si="11"/>
        <v>0</v>
      </c>
    </row>
    <row r="114" spans="1:19" ht="16.7" customHeight="1">
      <c r="A114" s="10"/>
      <c r="B114" s="16"/>
      <c r="C114" s="17"/>
      <c r="D114" s="17"/>
      <c r="F114" s="19"/>
      <c r="G114" s="9">
        <f>H114*$H$1+I114*$I$1+J114*$J$1+K114*$K$1+L114*$L$1+M114*$M$1+N114*$N$1</f>
        <v>0</v>
      </c>
      <c r="H114" s="10"/>
      <c r="I114" s="10"/>
      <c r="J114" s="10"/>
      <c r="K114" s="10"/>
      <c r="L114" s="10"/>
      <c r="M114" s="10"/>
      <c r="N114" s="10"/>
      <c r="O114" s="10"/>
      <c r="P114" s="11"/>
      <c r="Q114" s="10">
        <f t="shared" si="9"/>
        <v>0</v>
      </c>
      <c r="R114" s="12">
        <f t="shared" si="10"/>
        <v>0</v>
      </c>
      <c r="S114" s="12">
        <f t="shared" si="11"/>
        <v>0</v>
      </c>
    </row>
    <row r="115" spans="1:19" ht="16.7" customHeight="1">
      <c r="A115" s="10"/>
      <c r="B115" s="17"/>
      <c r="C115" s="17"/>
      <c r="D115" s="17"/>
      <c r="E115" s="20"/>
      <c r="F115" s="20"/>
      <c r="G115" s="9">
        <f>H115*$H$1+I115*$I$1+J115*$J$1+K115*$K$1+L115*$L$1+M115*$M$1+N115*$N$1</f>
        <v>0</v>
      </c>
      <c r="H115" s="10"/>
      <c r="I115" s="10"/>
      <c r="J115" s="10"/>
      <c r="K115" s="10"/>
      <c r="L115" s="10"/>
      <c r="M115" s="10"/>
      <c r="N115" s="10"/>
      <c r="O115" s="10"/>
      <c r="P115" s="11"/>
      <c r="Q115" s="10">
        <f t="shared" si="9"/>
        <v>0</v>
      </c>
      <c r="R115" s="12">
        <f t="shared" si="10"/>
        <v>0</v>
      </c>
      <c r="S115" s="12">
        <f t="shared" si="11"/>
        <v>0</v>
      </c>
    </row>
    <row r="116" spans="1:19" ht="16.7" customHeight="1">
      <c r="A116" s="10"/>
      <c r="B116" s="16"/>
      <c r="C116" s="16"/>
      <c r="D116" s="17"/>
      <c r="E116" s="11"/>
      <c r="F116" s="18"/>
      <c r="G116" s="9">
        <f>H116*$H$1+I116*$I$1+J116*$J$1+K116*$K$1+L116*$L$1+M116*$M$1+N116*$N$1</f>
        <v>0</v>
      </c>
      <c r="H116" s="10"/>
      <c r="I116" s="10"/>
      <c r="J116" s="10"/>
      <c r="K116" s="10"/>
      <c r="L116" s="10"/>
      <c r="M116" s="10"/>
      <c r="N116" s="10"/>
      <c r="O116" s="10"/>
      <c r="P116" s="11"/>
      <c r="Q116" s="10">
        <f t="shared" si="9"/>
        <v>0</v>
      </c>
      <c r="R116" s="12">
        <f t="shared" si="10"/>
        <v>0</v>
      </c>
      <c r="S116" s="12">
        <f t="shared" si="11"/>
        <v>0</v>
      </c>
    </row>
    <row r="117" spans="1:19" ht="16.7" customHeight="1">
      <c r="A117" s="10"/>
      <c r="B117" s="17"/>
      <c r="C117" s="17"/>
      <c r="D117" s="17"/>
      <c r="E117" s="11"/>
      <c r="F117" s="11"/>
      <c r="G117" s="9">
        <f>H117*$H$1+I117*$I$1+J117*$J$1+K117*$K$1+L117*$L$1+M117*$M$1+N117*$N$1</f>
        <v>0</v>
      </c>
      <c r="H117" s="10"/>
      <c r="I117" s="10"/>
      <c r="J117" s="10"/>
      <c r="K117" s="10"/>
      <c r="L117" s="10"/>
      <c r="M117" s="10"/>
      <c r="N117" s="10"/>
      <c r="O117" s="10"/>
      <c r="P117" s="11"/>
      <c r="Q117" s="10">
        <f t="shared" si="9"/>
        <v>0</v>
      </c>
      <c r="R117" s="12">
        <f t="shared" si="10"/>
        <v>0</v>
      </c>
      <c r="S117" s="12">
        <f t="shared" si="11"/>
        <v>0</v>
      </c>
    </row>
    <row r="118" spans="1:19" ht="16.7" customHeight="1">
      <c r="A118" s="10"/>
      <c r="B118" s="16"/>
      <c r="C118" s="16"/>
      <c r="D118" s="17"/>
      <c r="E118" s="18"/>
      <c r="F118" s="18"/>
      <c r="G118" s="9">
        <f>H118*$H$1+I118*$I$1+J118*$J$1+K118*$K$1+L118*$L$1+M118*$M$1+N118*$N$1</f>
        <v>0</v>
      </c>
      <c r="H118" s="10"/>
      <c r="I118" s="10"/>
      <c r="J118" s="10"/>
      <c r="K118" s="10"/>
      <c r="L118" s="10"/>
      <c r="M118" s="10"/>
      <c r="N118" s="10"/>
      <c r="O118" s="10"/>
      <c r="P118" s="11"/>
      <c r="Q118" s="10">
        <f t="shared" si="9"/>
        <v>0</v>
      </c>
      <c r="R118" s="12">
        <f t="shared" si="10"/>
        <v>0</v>
      </c>
      <c r="S118" s="12">
        <f t="shared" si="11"/>
        <v>0</v>
      </c>
    </row>
    <row r="119" spans="1:19" ht="16.7" customHeight="1">
      <c r="A119" s="10"/>
      <c r="B119" s="16"/>
      <c r="C119" s="17"/>
      <c r="D119" s="17"/>
      <c r="E119" s="20"/>
      <c r="F119" s="20"/>
      <c r="G119" s="9">
        <f>H119*$H$1+I119*$I$1+J119*$J$1+K119*$K$1+L119*$L$1+M119*$M$1+N119*$N$1</f>
        <v>0</v>
      </c>
      <c r="H119" s="10"/>
      <c r="I119" s="10"/>
      <c r="J119" s="10"/>
      <c r="K119" s="10"/>
      <c r="L119" s="10"/>
      <c r="M119" s="10"/>
      <c r="N119" s="10"/>
      <c r="O119" s="10"/>
      <c r="P119" s="11"/>
      <c r="Q119" s="10">
        <f t="shared" si="9"/>
        <v>0</v>
      </c>
      <c r="R119" s="12">
        <f t="shared" si="10"/>
        <v>0</v>
      </c>
      <c r="S119" s="12">
        <f t="shared" si="11"/>
        <v>0</v>
      </c>
    </row>
    <row r="120" spans="1:19" ht="16.7" customHeight="1">
      <c r="A120" s="10"/>
      <c r="B120" s="17"/>
      <c r="C120" s="17"/>
      <c r="D120" s="17"/>
      <c r="E120" s="20"/>
      <c r="F120" s="20"/>
      <c r="G120" s="9">
        <f>H120*$H$1+I120*$I$1+J120*$J$1+K120*$K$1+L120*$L$1+M120*$M$1+N120*$N$1</f>
        <v>0</v>
      </c>
      <c r="H120" s="10"/>
      <c r="I120" s="10"/>
      <c r="J120" s="10"/>
      <c r="K120" s="10"/>
      <c r="L120" s="10"/>
      <c r="M120" s="10"/>
      <c r="N120" s="10"/>
      <c r="O120" s="10"/>
      <c r="P120" s="11"/>
      <c r="Q120" s="10">
        <f t="shared" si="9"/>
        <v>0</v>
      </c>
      <c r="R120" s="12">
        <f t="shared" si="10"/>
        <v>0</v>
      </c>
      <c r="S120" s="12">
        <f t="shared" si="11"/>
        <v>0</v>
      </c>
    </row>
    <row r="121" spans="1:19" ht="16.7" customHeight="1">
      <c r="A121" s="10"/>
      <c r="B121" s="17"/>
      <c r="C121" s="17"/>
      <c r="D121" s="17"/>
      <c r="E121" s="20"/>
      <c r="F121" s="20"/>
      <c r="G121" s="9">
        <f>H121*$H$1+I121*$I$1+J121*$J$1+K121*$K$1+L121*$L$1+M121*$M$1+N121*$N$1</f>
        <v>0</v>
      </c>
      <c r="H121" s="10"/>
      <c r="I121" s="10"/>
      <c r="J121" s="10"/>
      <c r="K121" s="10"/>
      <c r="L121" s="10"/>
      <c r="M121" s="10"/>
      <c r="N121" s="10"/>
      <c r="O121" s="10"/>
      <c r="P121" s="11"/>
      <c r="Q121" s="10">
        <f t="shared" si="9"/>
        <v>0</v>
      </c>
      <c r="R121" s="12">
        <f t="shared" si="10"/>
        <v>0</v>
      </c>
      <c r="S121" s="12">
        <f t="shared" si="11"/>
        <v>0</v>
      </c>
    </row>
    <row r="122" spans="1:19" ht="16.7" customHeight="1">
      <c r="A122" s="10"/>
      <c r="B122" s="16"/>
      <c r="C122" s="16"/>
      <c r="D122" s="17"/>
      <c r="E122" s="11"/>
      <c r="F122" s="18"/>
      <c r="G122" s="9">
        <f>H122*$H$1+I122*$I$1+J122*$J$1+K122*$K$1+L122*$L$1+M122*$M$1+N122*$N$1</f>
        <v>0</v>
      </c>
      <c r="H122" s="10"/>
      <c r="I122" s="10"/>
      <c r="J122" s="10"/>
      <c r="K122" s="10"/>
      <c r="L122" s="10"/>
      <c r="M122" s="10"/>
      <c r="N122" s="10"/>
      <c r="O122" s="10"/>
      <c r="P122" s="11"/>
      <c r="Q122" s="10">
        <f t="shared" si="9"/>
        <v>0</v>
      </c>
      <c r="R122" s="12">
        <f t="shared" si="10"/>
        <v>0</v>
      </c>
      <c r="S122" s="12">
        <f t="shared" si="11"/>
        <v>0</v>
      </c>
    </row>
    <row r="123" spans="1:19" ht="16.7" customHeight="1">
      <c r="A123" s="10"/>
      <c r="B123" s="17"/>
      <c r="C123" s="17"/>
      <c r="D123" s="17"/>
      <c r="E123" s="20"/>
      <c r="F123" s="20"/>
      <c r="G123" s="9">
        <f>H123*$H$1+I123*$I$1+J123*$J$1+K123*$K$1+L123*$L$1+M123*$M$1+N123*$N$1</f>
        <v>0</v>
      </c>
      <c r="H123" s="10"/>
      <c r="I123" s="10"/>
      <c r="J123" s="10"/>
      <c r="K123" s="10"/>
      <c r="L123" s="10"/>
      <c r="M123" s="10"/>
      <c r="N123" s="10"/>
      <c r="O123" s="10"/>
      <c r="P123" s="11"/>
      <c r="Q123" s="10">
        <f t="shared" si="9"/>
        <v>0</v>
      </c>
      <c r="R123" s="12">
        <f t="shared" si="10"/>
        <v>0</v>
      </c>
      <c r="S123" s="12">
        <f t="shared" si="11"/>
        <v>0</v>
      </c>
    </row>
    <row r="124" spans="1:19" ht="16.7" customHeight="1">
      <c r="A124" s="10"/>
      <c r="B124" s="16"/>
      <c r="C124" s="16"/>
      <c r="D124" s="17"/>
      <c r="E124" s="18"/>
      <c r="F124" s="18"/>
      <c r="G124" s="9">
        <f>H124*$H$1+I124*$I$1+J124*$J$1+K124*$K$1+L124*$L$1+M124*$M$1+N124*$N$1</f>
        <v>0</v>
      </c>
      <c r="H124" s="10"/>
      <c r="I124" s="10"/>
      <c r="J124" s="10"/>
      <c r="K124" s="10"/>
      <c r="L124" s="10"/>
      <c r="M124" s="10"/>
      <c r="N124" s="10"/>
      <c r="O124" s="10"/>
      <c r="P124" s="11"/>
      <c r="Q124" s="10">
        <f t="shared" si="9"/>
        <v>0</v>
      </c>
      <c r="R124" s="12">
        <f t="shared" si="10"/>
        <v>0</v>
      </c>
      <c r="S124" s="12">
        <f t="shared" si="11"/>
        <v>0</v>
      </c>
    </row>
    <row r="125" spans="1:19" ht="16.7" customHeight="1">
      <c r="A125" s="10"/>
      <c r="B125" s="17"/>
      <c r="C125" s="17"/>
      <c r="D125" s="17"/>
      <c r="E125" s="20"/>
      <c r="F125" s="20"/>
      <c r="G125" s="9">
        <f>H125*$H$1+I125*$I$1+J125*$J$1+K125*$K$1+L125*$L$1+M125*$M$1+N125*$N$1</f>
        <v>0</v>
      </c>
      <c r="H125" s="10"/>
      <c r="I125" s="10"/>
      <c r="J125" s="10"/>
      <c r="K125" s="10"/>
      <c r="L125" s="10"/>
      <c r="M125" s="10"/>
      <c r="N125" s="10"/>
      <c r="O125" s="10"/>
      <c r="P125" s="11"/>
      <c r="Q125" s="10">
        <f t="shared" si="9"/>
        <v>0</v>
      </c>
      <c r="R125" s="12">
        <f t="shared" si="10"/>
        <v>0</v>
      </c>
      <c r="S125" s="12">
        <f t="shared" si="11"/>
        <v>0</v>
      </c>
    </row>
    <row r="126" spans="1:19" ht="16.7" customHeight="1">
      <c r="A126" s="10"/>
      <c r="B126" s="17"/>
      <c r="C126" s="17"/>
      <c r="D126" s="17"/>
      <c r="E126" s="20"/>
      <c r="F126" s="20"/>
      <c r="G126" s="9">
        <f>H126*$H$1+I126*$I$1+J126*$J$1+K126*$K$1+L126*$L$1+M126*$M$1+N126*$N$1</f>
        <v>0</v>
      </c>
      <c r="H126" s="10"/>
      <c r="I126" s="10"/>
      <c r="J126" s="10"/>
      <c r="K126" s="10"/>
      <c r="L126" s="10"/>
      <c r="M126" s="10"/>
      <c r="N126" s="10"/>
      <c r="O126" s="10"/>
      <c r="P126" s="11"/>
      <c r="Q126" s="10">
        <f t="shared" si="9"/>
        <v>0</v>
      </c>
      <c r="R126" s="12">
        <f t="shared" si="10"/>
        <v>0</v>
      </c>
      <c r="S126" s="12">
        <f t="shared" si="11"/>
        <v>0</v>
      </c>
    </row>
    <row r="127" spans="1:19" ht="16.7" customHeight="1">
      <c r="A127" s="10"/>
      <c r="B127" s="16"/>
      <c r="C127" s="16"/>
      <c r="D127" s="17"/>
      <c r="E127" s="18"/>
      <c r="F127" s="18"/>
      <c r="G127" s="9">
        <f>H127*$H$1+I127*$I$1+J127*$J$1+K127*$K$1+L127*$L$1+M127*$M$1+N127*$N$1</f>
        <v>0</v>
      </c>
      <c r="H127" s="10"/>
      <c r="I127" s="10"/>
      <c r="J127" s="10"/>
      <c r="K127" s="10"/>
      <c r="L127" s="10"/>
      <c r="M127" s="10"/>
      <c r="N127" s="10"/>
      <c r="O127" s="10"/>
      <c r="P127" s="11"/>
      <c r="Q127" s="10">
        <f t="shared" si="9"/>
        <v>0</v>
      </c>
      <c r="R127" s="12">
        <f t="shared" si="10"/>
        <v>0</v>
      </c>
      <c r="S127" s="12">
        <f t="shared" si="11"/>
        <v>0</v>
      </c>
    </row>
    <row r="128" spans="1:19" ht="16.7" customHeight="1">
      <c r="A128" s="10"/>
      <c r="B128" s="16"/>
      <c r="C128" s="16"/>
      <c r="D128" s="17"/>
      <c r="E128" s="18"/>
      <c r="F128" s="18"/>
      <c r="G128" s="9">
        <f>H128*$H$1+I128*$I$1+J128*$J$1+K128*$K$1+L128*$L$1+M128*$M$1+N128*$N$1</f>
        <v>0</v>
      </c>
      <c r="H128" s="10"/>
      <c r="I128" s="10"/>
      <c r="J128" s="10"/>
      <c r="K128" s="10"/>
      <c r="L128" s="10"/>
      <c r="M128" s="10"/>
      <c r="N128" s="10"/>
      <c r="O128" s="10"/>
      <c r="P128" s="11"/>
      <c r="Q128" s="10">
        <f t="shared" si="9"/>
        <v>0</v>
      </c>
      <c r="R128" s="12">
        <f t="shared" si="10"/>
        <v>0</v>
      </c>
      <c r="S128" s="12">
        <f t="shared" si="11"/>
        <v>0</v>
      </c>
    </row>
    <row r="129" spans="1:19" ht="16.7" customHeight="1">
      <c r="A129" s="10"/>
      <c r="B129" s="17"/>
      <c r="C129" s="17"/>
      <c r="D129" s="17"/>
      <c r="E129" s="20"/>
      <c r="F129" s="20"/>
      <c r="G129" s="9">
        <f>H129*$H$1+I129*$I$1+J129*$J$1+K129*$K$1+L129*$L$1+M129*$M$1+N129*$N$1</f>
        <v>0</v>
      </c>
      <c r="H129" s="10"/>
      <c r="I129" s="10"/>
      <c r="J129" s="10"/>
      <c r="K129" s="10"/>
      <c r="L129" s="10"/>
      <c r="M129" s="10"/>
      <c r="N129" s="10"/>
      <c r="O129" s="10"/>
      <c r="P129" s="11"/>
      <c r="Q129" s="10">
        <f t="shared" si="9"/>
        <v>0</v>
      </c>
      <c r="R129" s="12">
        <f t="shared" si="10"/>
        <v>0</v>
      </c>
      <c r="S129" s="12">
        <f t="shared" si="11"/>
        <v>0</v>
      </c>
    </row>
    <row r="130" spans="1:19" ht="16.7" customHeight="1">
      <c r="A130" s="10"/>
      <c r="B130" s="17"/>
      <c r="C130" s="17"/>
      <c r="D130" s="17"/>
      <c r="E130" s="20"/>
      <c r="F130" s="20"/>
      <c r="G130" s="9">
        <f>H130*$H$1+I130*$I$1+J130*$J$1+K130*$K$1+L130*$L$1+M130*$M$1+N130*$N$1</f>
        <v>0</v>
      </c>
      <c r="H130" s="10"/>
      <c r="I130" s="10"/>
      <c r="J130" s="10"/>
      <c r="K130" s="10"/>
      <c r="L130" s="10"/>
      <c r="M130" s="10"/>
      <c r="N130" s="10"/>
      <c r="O130" s="10"/>
      <c r="P130" s="11"/>
      <c r="Q130" s="10">
        <f t="shared" ref="Q130:Q152" si="12">H130+I130+J130+K130+O130+L130+M130+N130</f>
        <v>0</v>
      </c>
      <c r="R130" s="12">
        <f t="shared" ref="R130:R152" si="13">$G130/240*100</f>
        <v>0</v>
      </c>
      <c r="S130" s="12">
        <f t="shared" ref="S130:S152" si="14">$G130/264*100</f>
        <v>0</v>
      </c>
    </row>
    <row r="131" spans="1:19" ht="16.7" customHeight="1">
      <c r="A131" s="10"/>
      <c r="B131" s="16"/>
      <c r="C131" s="16"/>
      <c r="D131" s="17"/>
      <c r="E131" s="18"/>
      <c r="F131" s="18"/>
      <c r="G131" s="9">
        <f>H131*$H$1+I131*$I$1+J131*$J$1+K131*$K$1+L131*$L$1+M131*$M$1+N131*$N$1</f>
        <v>0</v>
      </c>
      <c r="H131" s="10"/>
      <c r="I131" s="10"/>
      <c r="J131" s="10"/>
      <c r="K131" s="10"/>
      <c r="L131" s="10"/>
      <c r="M131" s="10"/>
      <c r="N131" s="10"/>
      <c r="O131" s="10"/>
      <c r="P131" s="11"/>
      <c r="Q131" s="10">
        <f t="shared" si="12"/>
        <v>0</v>
      </c>
      <c r="R131" s="12">
        <f t="shared" si="13"/>
        <v>0</v>
      </c>
      <c r="S131" s="12">
        <f t="shared" si="14"/>
        <v>0</v>
      </c>
    </row>
    <row r="132" spans="1:19" ht="16.7" customHeight="1">
      <c r="A132" s="10"/>
      <c r="B132" s="17"/>
      <c r="C132" s="17"/>
      <c r="D132" s="17"/>
      <c r="E132" s="20"/>
      <c r="F132" s="20"/>
      <c r="G132" s="9">
        <f>H132*$H$1+I132*$I$1+J132*$J$1+K132*$K$1+L132*$L$1+M132*$M$1+N132*$N$1</f>
        <v>0</v>
      </c>
      <c r="H132" s="10"/>
      <c r="I132" s="10"/>
      <c r="J132" s="10"/>
      <c r="K132" s="10"/>
      <c r="L132" s="10"/>
      <c r="M132" s="10"/>
      <c r="N132" s="10"/>
      <c r="O132" s="10"/>
      <c r="P132" s="11"/>
      <c r="Q132" s="10">
        <f t="shared" si="12"/>
        <v>0</v>
      </c>
      <c r="R132" s="12">
        <f t="shared" si="13"/>
        <v>0</v>
      </c>
      <c r="S132" s="12">
        <f t="shared" si="14"/>
        <v>0</v>
      </c>
    </row>
    <row r="133" spans="1:19" ht="16.7" customHeight="1">
      <c r="A133" s="10"/>
      <c r="B133" s="17"/>
      <c r="C133" s="17"/>
      <c r="D133" s="17"/>
      <c r="E133" s="11"/>
      <c r="F133" s="11"/>
      <c r="G133" s="9">
        <f>H133*$H$1+I133*$I$1+J133*$J$1+K133*$K$1+L133*$L$1+M133*$M$1+N133*$N$1</f>
        <v>0</v>
      </c>
      <c r="H133" s="10"/>
      <c r="I133" s="10"/>
      <c r="J133" s="10"/>
      <c r="K133" s="10"/>
      <c r="L133" s="10"/>
      <c r="M133" s="10"/>
      <c r="N133" s="10"/>
      <c r="O133" s="10"/>
      <c r="P133" s="11"/>
      <c r="Q133" s="10">
        <f t="shared" si="12"/>
        <v>0</v>
      </c>
      <c r="R133" s="12">
        <f t="shared" si="13"/>
        <v>0</v>
      </c>
      <c r="S133" s="12">
        <f t="shared" si="14"/>
        <v>0</v>
      </c>
    </row>
    <row r="134" spans="1:19" ht="16.7" customHeight="1">
      <c r="A134" s="10"/>
      <c r="B134" s="17"/>
      <c r="C134" s="17"/>
      <c r="D134" s="17"/>
      <c r="E134" s="20"/>
      <c r="F134" s="20"/>
      <c r="G134" s="9">
        <f>H134*$H$1+I134*$I$1+J134*$J$1+K134*$K$1+L134*$L$1+M134*$M$1+N134*$N$1</f>
        <v>0</v>
      </c>
      <c r="H134" s="10"/>
      <c r="I134" s="10"/>
      <c r="J134" s="10"/>
      <c r="K134" s="10"/>
      <c r="L134" s="10"/>
      <c r="M134" s="10"/>
      <c r="N134" s="10"/>
      <c r="O134" s="10"/>
      <c r="P134" s="11"/>
      <c r="Q134" s="10">
        <f t="shared" si="12"/>
        <v>0</v>
      </c>
      <c r="R134" s="12">
        <f t="shared" si="13"/>
        <v>0</v>
      </c>
      <c r="S134" s="12">
        <f t="shared" si="14"/>
        <v>0</v>
      </c>
    </row>
    <row r="135" spans="1:19" ht="16.7" customHeight="1">
      <c r="A135" s="10"/>
      <c r="B135" s="17"/>
      <c r="C135" s="17"/>
      <c r="D135" s="17"/>
      <c r="E135" s="20"/>
      <c r="F135" s="20"/>
      <c r="G135" s="9">
        <f>H135*$H$1+I135*$I$1+J135*$J$1+K135*$K$1+L135*$L$1+M135*$M$1+N135*$N$1</f>
        <v>0</v>
      </c>
      <c r="H135" s="10"/>
      <c r="I135" s="10"/>
      <c r="J135" s="10"/>
      <c r="K135" s="10"/>
      <c r="L135" s="10"/>
      <c r="M135" s="10"/>
      <c r="N135" s="10"/>
      <c r="O135" s="10"/>
      <c r="P135" s="11"/>
      <c r="Q135" s="10">
        <f t="shared" si="12"/>
        <v>0</v>
      </c>
      <c r="R135" s="12">
        <f t="shared" si="13"/>
        <v>0</v>
      </c>
      <c r="S135" s="12">
        <f t="shared" si="14"/>
        <v>0</v>
      </c>
    </row>
    <row r="136" spans="1:19" ht="16.7" customHeight="1">
      <c r="A136" s="10"/>
      <c r="B136" s="17"/>
      <c r="C136" s="17"/>
      <c r="D136" s="17"/>
      <c r="E136" s="20"/>
      <c r="F136" s="20"/>
      <c r="G136" s="9">
        <f>H136*$H$1+I136*$I$1+J136*$J$1+K136*$K$1+L136*$L$1+M136*$M$1+N136*$N$1</f>
        <v>0</v>
      </c>
      <c r="H136" s="10"/>
      <c r="I136" s="10"/>
      <c r="J136" s="10"/>
      <c r="K136" s="10"/>
      <c r="L136" s="10"/>
      <c r="M136" s="10"/>
      <c r="N136" s="10"/>
      <c r="O136" s="10"/>
      <c r="P136" s="11"/>
      <c r="Q136" s="10">
        <f t="shared" si="12"/>
        <v>0</v>
      </c>
      <c r="R136" s="12">
        <f t="shared" si="13"/>
        <v>0</v>
      </c>
      <c r="S136" s="12">
        <f t="shared" si="14"/>
        <v>0</v>
      </c>
    </row>
    <row r="137" spans="1:19" ht="16.7" customHeight="1">
      <c r="A137" s="10"/>
      <c r="B137" s="17"/>
      <c r="C137" s="17"/>
      <c r="D137" s="17"/>
      <c r="E137" s="11"/>
      <c r="F137" s="11"/>
      <c r="G137" s="9">
        <f>H137*$H$1+I137*$I$1+J137*$J$1+K137*$K$1+L137*$L$1+M137*$M$1+N137*$N$1</f>
        <v>0</v>
      </c>
      <c r="H137" s="10"/>
      <c r="I137" s="10"/>
      <c r="J137" s="10"/>
      <c r="K137" s="10"/>
      <c r="L137" s="10"/>
      <c r="M137" s="10"/>
      <c r="N137" s="10"/>
      <c r="O137" s="10"/>
      <c r="P137" s="11"/>
      <c r="Q137" s="10">
        <f t="shared" si="12"/>
        <v>0</v>
      </c>
      <c r="R137" s="12">
        <f t="shared" si="13"/>
        <v>0</v>
      </c>
      <c r="S137" s="12">
        <f t="shared" si="14"/>
        <v>0</v>
      </c>
    </row>
    <row r="138" spans="1:19" ht="16.7" customHeight="1">
      <c r="A138" s="10"/>
      <c r="B138" s="17"/>
      <c r="C138" s="17"/>
      <c r="D138" s="17"/>
      <c r="E138" s="20"/>
      <c r="F138" s="20"/>
      <c r="G138" s="9">
        <f>H138*$H$1+I138*$I$1+J138*$J$1+K138*$K$1+L138*$L$1+M138*$M$1+N138*$N$1</f>
        <v>0</v>
      </c>
      <c r="H138" s="10"/>
      <c r="I138" s="10"/>
      <c r="J138" s="10"/>
      <c r="K138" s="10"/>
      <c r="L138" s="10"/>
      <c r="M138" s="10"/>
      <c r="N138" s="10"/>
      <c r="O138" s="10"/>
      <c r="P138" s="11"/>
      <c r="Q138" s="10">
        <f t="shared" si="12"/>
        <v>0</v>
      </c>
      <c r="R138" s="12">
        <f t="shared" si="13"/>
        <v>0</v>
      </c>
      <c r="S138" s="12">
        <f t="shared" si="14"/>
        <v>0</v>
      </c>
    </row>
    <row r="139" spans="1:19" ht="16.7" customHeight="1">
      <c r="A139" s="10"/>
      <c r="B139" s="16"/>
      <c r="C139" s="16"/>
      <c r="D139" s="17"/>
      <c r="E139" s="18"/>
      <c r="F139" s="18"/>
      <c r="G139" s="9">
        <f>H139*$H$1+I139*$I$1+J139*$J$1+K139*$K$1+L139*$L$1+M139*$M$1+N139*$N$1</f>
        <v>0</v>
      </c>
      <c r="H139" s="10"/>
      <c r="I139" s="10"/>
      <c r="J139" s="10"/>
      <c r="K139" s="10"/>
      <c r="L139" s="10"/>
      <c r="M139" s="10"/>
      <c r="N139" s="10"/>
      <c r="O139" s="10"/>
      <c r="P139" s="11"/>
      <c r="Q139" s="10">
        <f t="shared" si="12"/>
        <v>0</v>
      </c>
      <c r="R139" s="12">
        <f t="shared" si="13"/>
        <v>0</v>
      </c>
      <c r="S139" s="12">
        <f t="shared" si="14"/>
        <v>0</v>
      </c>
    </row>
    <row r="140" spans="1:19" ht="16.7" customHeight="1">
      <c r="A140" s="10"/>
      <c r="B140" s="17"/>
      <c r="C140" s="17"/>
      <c r="D140" s="17"/>
      <c r="E140" s="11"/>
      <c r="F140" s="11"/>
      <c r="G140" s="9">
        <f>H140*$H$1+I140*$I$1+J140*$J$1+K140*$K$1+L140*$L$1+M140*$M$1+N140*$N$1</f>
        <v>0</v>
      </c>
      <c r="H140" s="10"/>
      <c r="I140" s="10"/>
      <c r="J140" s="10"/>
      <c r="K140" s="10"/>
      <c r="L140" s="10"/>
      <c r="M140" s="10"/>
      <c r="N140" s="10"/>
      <c r="O140" s="10"/>
      <c r="P140" s="11"/>
      <c r="Q140" s="10">
        <f t="shared" si="12"/>
        <v>0</v>
      </c>
      <c r="R140" s="12">
        <f t="shared" si="13"/>
        <v>0</v>
      </c>
      <c r="S140" s="12">
        <f t="shared" si="14"/>
        <v>0</v>
      </c>
    </row>
    <row r="141" spans="1:19" ht="16.7" customHeight="1">
      <c r="A141" s="10"/>
      <c r="B141" s="17"/>
      <c r="C141" s="17"/>
      <c r="D141" s="17"/>
      <c r="E141" s="20"/>
      <c r="F141" s="20"/>
      <c r="G141" s="9">
        <f>H141*$H$1+I141*$I$1+J141*$J$1+K141*$K$1+L141*$L$1+M141*$M$1+N141*$N$1</f>
        <v>0</v>
      </c>
      <c r="H141" s="10"/>
      <c r="I141" s="10"/>
      <c r="J141" s="10"/>
      <c r="K141" s="10"/>
      <c r="L141" s="10"/>
      <c r="M141" s="10"/>
      <c r="N141" s="10"/>
      <c r="O141" s="10"/>
      <c r="P141" s="11"/>
      <c r="Q141" s="10">
        <f t="shared" si="12"/>
        <v>0</v>
      </c>
      <c r="R141" s="12">
        <f t="shared" si="13"/>
        <v>0</v>
      </c>
      <c r="S141" s="12">
        <f t="shared" si="14"/>
        <v>0</v>
      </c>
    </row>
    <row r="142" spans="1:19" ht="16.7" customHeight="1">
      <c r="A142" s="10"/>
      <c r="B142" s="16"/>
      <c r="C142" s="16"/>
      <c r="D142" s="17"/>
      <c r="E142" s="18"/>
      <c r="F142" s="18"/>
      <c r="G142" s="9">
        <f>H142*$H$1+I142*$I$1+J142*$J$1+K142*$K$1+L142*$L$1+M142*$M$1+N142*$N$1</f>
        <v>0</v>
      </c>
      <c r="H142" s="10"/>
      <c r="I142" s="10"/>
      <c r="J142" s="10"/>
      <c r="K142" s="10"/>
      <c r="L142" s="10"/>
      <c r="M142" s="10"/>
      <c r="N142" s="10"/>
      <c r="O142" s="10"/>
      <c r="P142" s="11"/>
      <c r="Q142" s="10">
        <f t="shared" si="12"/>
        <v>0</v>
      </c>
      <c r="R142" s="12">
        <f t="shared" si="13"/>
        <v>0</v>
      </c>
      <c r="S142" s="12">
        <f t="shared" si="14"/>
        <v>0</v>
      </c>
    </row>
    <row r="143" spans="1:19" ht="16.7" customHeight="1">
      <c r="A143" s="10"/>
      <c r="B143" s="16"/>
      <c r="C143" s="16"/>
      <c r="D143" s="17"/>
      <c r="E143" s="18"/>
      <c r="F143" s="18"/>
      <c r="G143" s="9">
        <f>H143*$H$1+I143*$I$1+J143*$J$1+K143*$K$1+L143*$L$1+M143*$M$1+N143*$N$1</f>
        <v>0</v>
      </c>
      <c r="H143" s="10"/>
      <c r="I143" s="10"/>
      <c r="J143" s="10"/>
      <c r="K143" s="10"/>
      <c r="L143" s="10"/>
      <c r="M143" s="10"/>
      <c r="N143" s="10"/>
      <c r="O143" s="10"/>
      <c r="P143" s="11"/>
      <c r="Q143" s="10">
        <f t="shared" si="12"/>
        <v>0</v>
      </c>
      <c r="R143" s="12">
        <f t="shared" si="13"/>
        <v>0</v>
      </c>
      <c r="S143" s="12">
        <f t="shared" si="14"/>
        <v>0</v>
      </c>
    </row>
    <row r="144" spans="1:19" ht="16.7" customHeight="1">
      <c r="A144" s="10"/>
      <c r="B144" s="16"/>
      <c r="C144" s="16"/>
      <c r="D144" s="17"/>
      <c r="E144" s="18"/>
      <c r="F144" s="18"/>
      <c r="G144" s="9">
        <f>H144*$H$1+I144*$I$1+J144*$J$1+K144*$K$1+L144*$L$1+M144*$M$1+N144*$N$1</f>
        <v>0</v>
      </c>
      <c r="H144" s="10"/>
      <c r="I144" s="10"/>
      <c r="J144" s="10"/>
      <c r="K144" s="10"/>
      <c r="L144" s="10"/>
      <c r="M144" s="10"/>
      <c r="N144" s="10"/>
      <c r="O144" s="10"/>
      <c r="P144" s="11"/>
      <c r="Q144" s="10">
        <f t="shared" si="12"/>
        <v>0</v>
      </c>
      <c r="R144" s="12">
        <f t="shared" si="13"/>
        <v>0</v>
      </c>
      <c r="S144" s="12">
        <f t="shared" si="14"/>
        <v>0</v>
      </c>
    </row>
    <row r="145" spans="1:19" ht="16.7" customHeight="1">
      <c r="A145" s="10"/>
      <c r="B145" s="17"/>
      <c r="C145" s="17"/>
      <c r="D145" s="17"/>
      <c r="E145" s="20"/>
      <c r="F145" s="20"/>
      <c r="G145" s="9">
        <f>H145*$H$1+I145*$I$1+J145*$J$1+K145*$K$1+L145*$L$1+M145*$M$1+N145*$N$1</f>
        <v>0</v>
      </c>
      <c r="H145" s="10"/>
      <c r="I145" s="10"/>
      <c r="J145" s="10"/>
      <c r="K145" s="10"/>
      <c r="L145" s="10"/>
      <c r="M145" s="10"/>
      <c r="N145" s="10"/>
      <c r="O145" s="10"/>
      <c r="P145" s="11"/>
      <c r="Q145" s="10">
        <f t="shared" si="12"/>
        <v>0</v>
      </c>
      <c r="R145" s="12">
        <f t="shared" si="13"/>
        <v>0</v>
      </c>
      <c r="S145" s="12">
        <f t="shared" si="14"/>
        <v>0</v>
      </c>
    </row>
    <row r="146" spans="1:19" ht="16.7" customHeight="1">
      <c r="A146" s="10"/>
      <c r="B146" s="17"/>
      <c r="C146" s="17"/>
      <c r="D146" s="17"/>
      <c r="E146" s="20"/>
      <c r="F146" s="20"/>
      <c r="G146" s="9">
        <f>H146*$H$1+I146*$I$1+J146*$J$1+K146*$K$1+L146*$L$1+M146*$M$1+N146*$N$1</f>
        <v>0</v>
      </c>
      <c r="H146" s="10"/>
      <c r="I146" s="10"/>
      <c r="J146" s="10"/>
      <c r="K146" s="10"/>
      <c r="L146" s="10"/>
      <c r="M146" s="10"/>
      <c r="N146" s="10"/>
      <c r="O146" s="10"/>
      <c r="P146" s="11"/>
      <c r="Q146" s="10">
        <f t="shared" si="12"/>
        <v>0</v>
      </c>
      <c r="R146" s="12">
        <f t="shared" si="13"/>
        <v>0</v>
      </c>
      <c r="S146" s="12">
        <f t="shared" si="14"/>
        <v>0</v>
      </c>
    </row>
    <row r="147" spans="1:19" ht="16.7" customHeight="1">
      <c r="A147" s="10"/>
      <c r="B147" s="17"/>
      <c r="C147" s="17"/>
      <c r="D147" s="17"/>
      <c r="E147" s="20"/>
      <c r="F147" s="20"/>
      <c r="G147" s="9">
        <f>H147*$H$1+I147*$I$1+J147*$J$1+K147*$K$1+L147*$L$1+M147*$M$1+N147*$N$1</f>
        <v>0</v>
      </c>
      <c r="H147" s="10"/>
      <c r="I147" s="10"/>
      <c r="J147" s="10"/>
      <c r="K147" s="10"/>
      <c r="L147" s="10"/>
      <c r="M147" s="10"/>
      <c r="N147" s="10"/>
      <c r="O147" s="10"/>
      <c r="P147" s="11"/>
      <c r="Q147" s="10">
        <f t="shared" si="12"/>
        <v>0</v>
      </c>
      <c r="R147" s="12">
        <f t="shared" si="13"/>
        <v>0</v>
      </c>
      <c r="S147" s="12">
        <f t="shared" si="14"/>
        <v>0</v>
      </c>
    </row>
    <row r="148" spans="1:19" ht="16.7" customHeight="1">
      <c r="A148" s="10"/>
      <c r="B148" s="16"/>
      <c r="C148" s="16"/>
      <c r="D148" s="17"/>
      <c r="E148" s="18"/>
      <c r="F148" s="18"/>
      <c r="G148" s="9">
        <f>H148*$H$1+I148*$I$1+J148*$J$1+K148*$K$1+L148*$L$1+M148*$M$1+N148*$N$1</f>
        <v>0</v>
      </c>
      <c r="H148" s="10"/>
      <c r="I148" s="10"/>
      <c r="J148" s="10"/>
      <c r="K148" s="10"/>
      <c r="L148" s="10"/>
      <c r="M148" s="10"/>
      <c r="N148" s="10"/>
      <c r="O148" s="10"/>
      <c r="P148" s="11"/>
      <c r="Q148" s="10">
        <f t="shared" si="12"/>
        <v>0</v>
      </c>
      <c r="R148" s="12">
        <f t="shared" si="13"/>
        <v>0</v>
      </c>
      <c r="S148" s="12">
        <f t="shared" si="14"/>
        <v>0</v>
      </c>
    </row>
    <row r="149" spans="1:19" ht="16.7" customHeight="1">
      <c r="A149" s="10"/>
      <c r="B149" s="16"/>
      <c r="C149" s="16"/>
      <c r="D149" s="17"/>
      <c r="E149" s="18"/>
      <c r="F149" s="18"/>
      <c r="G149" s="9">
        <f>H149*$H$1+I149*$I$1+J149*$J$1+K149*$K$1+L149*$L$1+M149*$M$1+N149*$N$1</f>
        <v>0</v>
      </c>
      <c r="H149" s="10"/>
      <c r="I149" s="10"/>
      <c r="J149" s="10"/>
      <c r="K149" s="10"/>
      <c r="L149" s="10"/>
      <c r="M149" s="10"/>
      <c r="N149" s="10"/>
      <c r="O149" s="10"/>
      <c r="P149" s="11"/>
      <c r="Q149" s="10">
        <f t="shared" si="12"/>
        <v>0</v>
      </c>
      <c r="R149" s="12">
        <f t="shared" si="13"/>
        <v>0</v>
      </c>
      <c r="S149" s="12">
        <f t="shared" si="14"/>
        <v>0</v>
      </c>
    </row>
    <row r="150" spans="1:19" ht="16.7" customHeight="1">
      <c r="A150" s="10"/>
      <c r="B150" s="16"/>
      <c r="C150" s="16"/>
      <c r="D150" s="17"/>
      <c r="E150" s="18"/>
      <c r="F150" s="18"/>
      <c r="G150" s="9">
        <f>H150*$H$1+I150*$I$1+J150*$J$1+K150*$K$1+L150*$L$1+M150*$M$1+N150*$N$1</f>
        <v>0</v>
      </c>
      <c r="H150" s="10"/>
      <c r="I150" s="10"/>
      <c r="J150" s="10"/>
      <c r="K150" s="10"/>
      <c r="L150" s="10"/>
      <c r="M150" s="10"/>
      <c r="N150" s="10"/>
      <c r="O150" s="10"/>
      <c r="P150" s="11"/>
      <c r="Q150" s="10">
        <f t="shared" si="12"/>
        <v>0</v>
      </c>
      <c r="R150" s="12">
        <f t="shared" si="13"/>
        <v>0</v>
      </c>
      <c r="S150" s="12">
        <f t="shared" si="14"/>
        <v>0</v>
      </c>
    </row>
    <row r="151" spans="1:19" ht="16.7" customHeight="1">
      <c r="A151" s="10"/>
      <c r="B151" s="17"/>
      <c r="C151" s="17"/>
      <c r="D151" s="17"/>
      <c r="E151" s="20"/>
      <c r="F151" s="20"/>
      <c r="G151" s="9">
        <f>H151*$H$1+I151*$I$1+J151*$J$1+K151*$K$1+L151*$L$1+M151*$M$1+N151*$N$1</f>
        <v>0</v>
      </c>
      <c r="H151" s="10"/>
      <c r="I151" s="10"/>
      <c r="J151" s="10"/>
      <c r="K151" s="10"/>
      <c r="L151" s="10"/>
      <c r="M151" s="10"/>
      <c r="N151" s="10"/>
      <c r="O151" s="10"/>
      <c r="P151" s="11"/>
      <c r="Q151" s="10">
        <f t="shared" si="12"/>
        <v>0</v>
      </c>
      <c r="R151" s="12">
        <f t="shared" si="13"/>
        <v>0</v>
      </c>
      <c r="S151" s="12">
        <f t="shared" si="14"/>
        <v>0</v>
      </c>
    </row>
    <row r="152" spans="1:19" ht="16.7" customHeight="1">
      <c r="A152" s="10"/>
      <c r="B152" s="16"/>
      <c r="C152" s="16"/>
      <c r="D152" s="17"/>
      <c r="E152" s="18"/>
      <c r="F152" s="18"/>
      <c r="G152" s="9">
        <f>H152*$H$1+I152*$I$1+J152*$J$1+K152*$K$1+L152*$L$1+M152*$M$1+N152*$N$1</f>
        <v>0</v>
      </c>
      <c r="H152" s="10"/>
      <c r="I152" s="10"/>
      <c r="J152" s="10"/>
      <c r="K152" s="10"/>
      <c r="L152" s="10"/>
      <c r="M152" s="10"/>
      <c r="N152" s="10"/>
      <c r="O152" s="10"/>
      <c r="P152" s="11"/>
      <c r="Q152" s="10">
        <f t="shared" si="12"/>
        <v>0</v>
      </c>
      <c r="R152" s="12">
        <f t="shared" si="13"/>
        <v>0</v>
      </c>
      <c r="S152" s="12">
        <f t="shared" si="14"/>
        <v>0</v>
      </c>
    </row>
  </sheetData>
  <sortState ref="B2:O1048576">
    <sortCondition ref="B2:B1048576"/>
    <sortCondition ref="C2:C1048576"/>
    <sortCondition ref="D2:D1048576"/>
    <sortCondition descending="1" ref="G2:G1048576"/>
    <sortCondition ref="O2:O1048576"/>
    <sortCondition ref="N2:N1048576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G144"/>
  <sheetViews>
    <sheetView zoomScaleNormal="100" workbookViewId="0"/>
  </sheetViews>
  <sheetFormatPr defaultRowHeight="12.75"/>
  <cols>
    <col min="1" max="2" width="10.7109375" customWidth="1"/>
    <col min="3" max="3" width="11.42578125" customWidth="1"/>
    <col min="4" max="4" width="8.7109375" customWidth="1"/>
    <col min="5" max="6" width="31" customWidth="1"/>
    <col min="7" max="7" width="10.85546875" customWidth="1"/>
    <col min="8" max="1025" width="8.7109375" customWidth="1"/>
  </cols>
  <sheetData>
    <row r="1" spans="1:7" ht="14.25">
      <c r="A1" s="21" t="s">
        <v>0</v>
      </c>
      <c r="B1" s="22" t="s">
        <v>1</v>
      </c>
      <c r="C1" s="22" t="s">
        <v>2</v>
      </c>
      <c r="D1" s="22" t="s">
        <v>3</v>
      </c>
      <c r="E1" s="21" t="s">
        <v>4</v>
      </c>
      <c r="F1" s="21" t="s">
        <v>5</v>
      </c>
      <c r="G1" s="23"/>
    </row>
    <row r="2" spans="1:7" ht="15.75">
      <c r="A2" s="7">
        <v>1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24"/>
    </row>
    <row r="3" spans="1:7" ht="15.75">
      <c r="A3" s="7"/>
      <c r="B3" s="8"/>
      <c r="C3" s="8"/>
      <c r="D3" s="8"/>
      <c r="E3" s="8"/>
      <c r="F3" s="8"/>
      <c r="G3" s="24"/>
    </row>
    <row r="4" spans="1:7" ht="15.75">
      <c r="A4" s="10">
        <v>1</v>
      </c>
      <c r="B4" s="8" t="s">
        <v>11</v>
      </c>
      <c r="C4" s="8" t="s">
        <v>16</v>
      </c>
      <c r="D4" s="8" t="s">
        <v>13</v>
      </c>
      <c r="E4" s="8" t="s">
        <v>17</v>
      </c>
      <c r="F4" s="8" t="s">
        <v>18</v>
      </c>
      <c r="G4" s="24"/>
    </row>
    <row r="5" spans="1:7" ht="15.75">
      <c r="A5" s="10"/>
      <c r="B5" s="8"/>
      <c r="C5" s="8"/>
      <c r="D5" s="8"/>
      <c r="E5" s="8"/>
      <c r="F5" s="8"/>
      <c r="G5" s="24"/>
    </row>
    <row r="6" spans="1:7" ht="15.75">
      <c r="A6" s="10">
        <v>1</v>
      </c>
      <c r="B6" s="8" t="s">
        <v>11</v>
      </c>
      <c r="C6" s="8" t="s">
        <v>19</v>
      </c>
      <c r="D6" s="8" t="s">
        <v>20</v>
      </c>
      <c r="E6" s="8" t="s">
        <v>21</v>
      </c>
      <c r="F6" s="8" t="s">
        <v>22</v>
      </c>
      <c r="G6" s="24"/>
    </row>
    <row r="7" spans="1:7" ht="15.75">
      <c r="A7" s="10"/>
      <c r="B7" s="8"/>
      <c r="C7" s="8"/>
      <c r="D7" s="8"/>
      <c r="E7" s="8"/>
      <c r="F7" s="8"/>
      <c r="G7" s="24"/>
    </row>
    <row r="8" spans="1:7" ht="15.75">
      <c r="A8" s="10">
        <v>1</v>
      </c>
      <c r="B8" s="8" t="s">
        <v>11</v>
      </c>
      <c r="C8" s="8" t="s">
        <v>23</v>
      </c>
      <c r="D8" s="8" t="s">
        <v>20</v>
      </c>
      <c r="E8" s="8" t="s">
        <v>24</v>
      </c>
      <c r="F8" s="8" t="s">
        <v>22</v>
      </c>
      <c r="G8" s="24"/>
    </row>
    <row r="9" spans="1:7" ht="15.75">
      <c r="A9" s="10"/>
      <c r="B9" s="8"/>
      <c r="C9" s="8"/>
      <c r="D9" s="8"/>
      <c r="E9" s="8"/>
      <c r="F9" s="8"/>
      <c r="G9" s="24"/>
    </row>
    <row r="10" spans="1:7" ht="15.75">
      <c r="A10" s="10">
        <v>1</v>
      </c>
      <c r="B10" s="8" t="s">
        <v>25</v>
      </c>
      <c r="C10" s="8" t="s">
        <v>19</v>
      </c>
      <c r="D10" s="8" t="s">
        <v>13</v>
      </c>
      <c r="E10" s="8" t="s">
        <v>26</v>
      </c>
      <c r="F10" s="8" t="s">
        <v>27</v>
      </c>
      <c r="G10" s="24"/>
    </row>
    <row r="11" spans="1:7" ht="15.75">
      <c r="A11" s="10">
        <v>2</v>
      </c>
      <c r="B11" s="8" t="s">
        <v>25</v>
      </c>
      <c r="C11" s="8" t="s">
        <v>19</v>
      </c>
      <c r="D11" s="8" t="s">
        <v>13</v>
      </c>
      <c r="E11" s="8" t="s">
        <v>28</v>
      </c>
      <c r="F11" s="8" t="s">
        <v>29</v>
      </c>
      <c r="G11" s="24"/>
    </row>
    <row r="12" spans="1:7" ht="15.75">
      <c r="A12" s="10">
        <v>3</v>
      </c>
      <c r="B12" s="8" t="s">
        <v>25</v>
      </c>
      <c r="C12" s="8" t="s">
        <v>19</v>
      </c>
      <c r="D12" s="8" t="s">
        <v>13</v>
      </c>
      <c r="E12" s="8" t="s">
        <v>30</v>
      </c>
      <c r="F12" s="8" t="s">
        <v>27</v>
      </c>
      <c r="G12" s="24"/>
    </row>
    <row r="13" spans="1:7" ht="15.75">
      <c r="A13" s="10">
        <v>4</v>
      </c>
      <c r="B13" s="8" t="s">
        <v>25</v>
      </c>
      <c r="C13" s="8" t="s">
        <v>19</v>
      </c>
      <c r="D13" s="8" t="s">
        <v>13</v>
      </c>
      <c r="E13" s="8" t="s">
        <v>31</v>
      </c>
      <c r="F13" s="8" t="s">
        <v>32</v>
      </c>
      <c r="G13" s="24"/>
    </row>
    <row r="14" spans="1:7" ht="15.75">
      <c r="A14" s="10">
        <v>5</v>
      </c>
      <c r="B14" s="8" t="s">
        <v>25</v>
      </c>
      <c r="C14" s="8" t="s">
        <v>19</v>
      </c>
      <c r="D14" s="8" t="s">
        <v>13</v>
      </c>
      <c r="E14" s="8" t="s">
        <v>33</v>
      </c>
      <c r="F14" s="8" t="s">
        <v>34</v>
      </c>
      <c r="G14" s="24"/>
    </row>
    <row r="15" spans="1:7" ht="15">
      <c r="A15" s="10">
        <v>6</v>
      </c>
      <c r="B15" s="8" t="s">
        <v>25</v>
      </c>
      <c r="C15" s="8" t="s">
        <v>19</v>
      </c>
      <c r="D15" s="8" t="s">
        <v>13</v>
      </c>
      <c r="E15" s="8" t="s">
        <v>35</v>
      </c>
      <c r="F15" s="8" t="s">
        <v>36</v>
      </c>
    </row>
    <row r="16" spans="1:7" ht="15">
      <c r="A16" s="10">
        <v>7</v>
      </c>
      <c r="B16" s="8" t="s">
        <v>25</v>
      </c>
      <c r="C16" s="8" t="s">
        <v>19</v>
      </c>
      <c r="D16" s="8" t="s">
        <v>13</v>
      </c>
      <c r="E16" s="8" t="s">
        <v>37</v>
      </c>
      <c r="F16" s="8" t="s">
        <v>29</v>
      </c>
    </row>
    <row r="17" spans="1:7" ht="15">
      <c r="A17" s="10">
        <v>8</v>
      </c>
      <c r="B17" s="8" t="s">
        <v>25</v>
      </c>
      <c r="C17" s="8" t="s">
        <v>19</v>
      </c>
      <c r="D17" s="8" t="s">
        <v>13</v>
      </c>
      <c r="E17" s="8" t="s">
        <v>38</v>
      </c>
      <c r="F17" s="8" t="s">
        <v>39</v>
      </c>
    </row>
    <row r="18" spans="1:7" ht="15.75">
      <c r="A18" s="10">
        <v>9</v>
      </c>
      <c r="B18" s="8" t="s">
        <v>25</v>
      </c>
      <c r="C18" s="8" t="s">
        <v>19</v>
      </c>
      <c r="D18" s="8" t="s">
        <v>13</v>
      </c>
      <c r="E18" s="8" t="s">
        <v>40</v>
      </c>
      <c r="F18" s="8" t="s">
        <v>41</v>
      </c>
      <c r="G18" s="24"/>
    </row>
    <row r="19" spans="1:7" ht="15.75">
      <c r="A19" s="10"/>
      <c r="B19" s="8"/>
      <c r="C19" s="8"/>
      <c r="D19" s="8"/>
      <c r="E19" s="8"/>
      <c r="F19" s="8"/>
      <c r="G19" s="24"/>
    </row>
    <row r="20" spans="1:7" ht="15.75">
      <c r="A20" s="10">
        <v>1</v>
      </c>
      <c r="B20" s="8" t="s">
        <v>25</v>
      </c>
      <c r="C20" s="8" t="s">
        <v>16</v>
      </c>
      <c r="D20" s="8" t="s">
        <v>13</v>
      </c>
      <c r="E20" s="8" t="s">
        <v>42</v>
      </c>
      <c r="F20" s="8" t="s">
        <v>43</v>
      </c>
      <c r="G20" s="24"/>
    </row>
    <row r="21" spans="1:7" ht="15.75">
      <c r="A21" s="10">
        <v>2</v>
      </c>
      <c r="B21" s="8" t="s">
        <v>25</v>
      </c>
      <c r="C21" s="8" t="s">
        <v>16</v>
      </c>
      <c r="D21" s="8" t="s">
        <v>13</v>
      </c>
      <c r="E21" s="8" t="s">
        <v>44</v>
      </c>
      <c r="F21" s="8"/>
      <c r="G21" s="24"/>
    </row>
    <row r="22" spans="1:7" ht="15.75">
      <c r="A22" s="10"/>
      <c r="B22" s="8"/>
      <c r="C22" s="8"/>
      <c r="D22" s="8"/>
      <c r="E22" s="8"/>
      <c r="F22" s="8"/>
      <c r="G22" s="24"/>
    </row>
    <row r="23" spans="1:7" ht="15.75">
      <c r="A23" s="10">
        <v>1</v>
      </c>
      <c r="B23" s="8" t="s">
        <v>25</v>
      </c>
      <c r="C23" s="8" t="s">
        <v>45</v>
      </c>
      <c r="D23" s="8" t="s">
        <v>20</v>
      </c>
      <c r="E23" s="8" t="s">
        <v>46</v>
      </c>
      <c r="F23" s="8" t="s">
        <v>36</v>
      </c>
      <c r="G23" s="24"/>
    </row>
    <row r="24" spans="1:7" ht="15.75">
      <c r="A24" s="10"/>
      <c r="B24" s="8"/>
      <c r="C24" s="8"/>
      <c r="D24" s="8"/>
      <c r="E24" s="8"/>
      <c r="F24" s="8"/>
      <c r="G24" s="24"/>
    </row>
    <row r="25" spans="1:7" ht="15.75">
      <c r="A25" s="10">
        <v>1</v>
      </c>
      <c r="B25" s="8" t="s">
        <v>47</v>
      </c>
      <c r="C25" s="8" t="s">
        <v>19</v>
      </c>
      <c r="D25" s="8" t="s">
        <v>13</v>
      </c>
      <c r="E25" s="8" t="s">
        <v>48</v>
      </c>
      <c r="F25" s="8" t="s">
        <v>49</v>
      </c>
      <c r="G25" s="24"/>
    </row>
    <row r="26" spans="1:7" ht="15.75">
      <c r="A26" s="10">
        <v>2</v>
      </c>
      <c r="B26" s="8" t="s">
        <v>47</v>
      </c>
      <c r="C26" s="8" t="s">
        <v>19</v>
      </c>
      <c r="D26" s="8" t="s">
        <v>13</v>
      </c>
      <c r="E26" s="8" t="s">
        <v>50</v>
      </c>
      <c r="F26" s="8"/>
      <c r="G26" s="24"/>
    </row>
    <row r="27" spans="1:7" ht="15">
      <c r="A27" s="10">
        <v>3</v>
      </c>
      <c r="B27" s="8" t="s">
        <v>47</v>
      </c>
      <c r="C27" s="8" t="s">
        <v>19</v>
      </c>
      <c r="D27" s="8" t="s">
        <v>13</v>
      </c>
      <c r="E27" s="8" t="s">
        <v>51</v>
      </c>
      <c r="F27" s="8" t="s">
        <v>29</v>
      </c>
    </row>
    <row r="28" spans="1:7" ht="15">
      <c r="A28" s="10">
        <v>4</v>
      </c>
      <c r="B28" s="8" t="s">
        <v>47</v>
      </c>
      <c r="C28" s="8" t="s">
        <v>19</v>
      </c>
      <c r="D28" s="8" t="s">
        <v>13</v>
      </c>
      <c r="E28" s="8" t="s">
        <v>52</v>
      </c>
      <c r="F28" s="8" t="s">
        <v>29</v>
      </c>
    </row>
    <row r="29" spans="1:7" ht="15">
      <c r="A29" s="10">
        <v>5</v>
      </c>
      <c r="B29" s="8" t="s">
        <v>47</v>
      </c>
      <c r="C29" s="8" t="s">
        <v>19</v>
      </c>
      <c r="D29" s="8" t="s">
        <v>13</v>
      </c>
      <c r="E29" s="8" t="s">
        <v>53</v>
      </c>
      <c r="F29" s="8" t="s">
        <v>54</v>
      </c>
    </row>
    <row r="30" spans="1:7" ht="15.75">
      <c r="A30" s="10">
        <v>6</v>
      </c>
      <c r="B30" s="8" t="s">
        <v>47</v>
      </c>
      <c r="C30" s="8" t="s">
        <v>19</v>
      </c>
      <c r="D30" s="8" t="s">
        <v>13</v>
      </c>
      <c r="E30" s="8" t="s">
        <v>55</v>
      </c>
      <c r="F30" s="8" t="s">
        <v>29</v>
      </c>
      <c r="G30" s="24"/>
    </row>
    <row r="31" spans="1:7" ht="15.75">
      <c r="A31" s="10">
        <v>7</v>
      </c>
      <c r="B31" s="8" t="s">
        <v>47</v>
      </c>
      <c r="C31" s="8" t="s">
        <v>19</v>
      </c>
      <c r="D31" s="8" t="s">
        <v>13</v>
      </c>
      <c r="E31" s="8" t="s">
        <v>56</v>
      </c>
      <c r="F31" s="8"/>
      <c r="G31" s="24"/>
    </row>
    <row r="32" spans="1:7" ht="15.75">
      <c r="A32" s="10"/>
      <c r="B32" s="8"/>
      <c r="C32" s="8"/>
      <c r="D32" s="8"/>
      <c r="E32" s="8"/>
      <c r="F32" s="8"/>
      <c r="G32" s="24"/>
    </row>
    <row r="33" spans="1:7" ht="15.75">
      <c r="A33" s="10">
        <v>1</v>
      </c>
      <c r="B33" s="8" t="s">
        <v>47</v>
      </c>
      <c r="C33" s="8" t="s">
        <v>12</v>
      </c>
      <c r="D33" s="8" t="s">
        <v>13</v>
      </c>
      <c r="E33" s="8" t="s">
        <v>57</v>
      </c>
      <c r="F33" s="8" t="s">
        <v>29</v>
      </c>
      <c r="G33" s="24"/>
    </row>
    <row r="34" spans="1:7" ht="15.75">
      <c r="A34" s="10">
        <v>2</v>
      </c>
      <c r="B34" s="8" t="s">
        <v>47</v>
      </c>
      <c r="C34" s="8" t="s">
        <v>12</v>
      </c>
      <c r="D34" s="8" t="s">
        <v>13</v>
      </c>
      <c r="E34" s="8" t="s">
        <v>58</v>
      </c>
      <c r="F34" s="8" t="s">
        <v>29</v>
      </c>
      <c r="G34" s="24"/>
    </row>
    <row r="35" spans="1:7" ht="15.75">
      <c r="A35" s="10">
        <v>3</v>
      </c>
      <c r="B35" s="8" t="s">
        <v>47</v>
      </c>
      <c r="C35" s="8" t="s">
        <v>12</v>
      </c>
      <c r="D35" s="8" t="s">
        <v>13</v>
      </c>
      <c r="E35" s="8" t="s">
        <v>59</v>
      </c>
      <c r="F35" s="8" t="s">
        <v>60</v>
      </c>
      <c r="G35" s="24"/>
    </row>
    <row r="36" spans="1:7" ht="15.75">
      <c r="A36" s="10"/>
      <c r="B36" s="8"/>
      <c r="C36" s="8"/>
      <c r="D36" s="8"/>
      <c r="E36" s="8"/>
      <c r="F36" s="8"/>
      <c r="G36" s="24"/>
    </row>
    <row r="37" spans="1:7" ht="15">
      <c r="A37" s="10">
        <v>1</v>
      </c>
      <c r="B37" s="8" t="s">
        <v>47</v>
      </c>
      <c r="C37" s="8" t="s">
        <v>23</v>
      </c>
      <c r="D37" s="8" t="s">
        <v>13</v>
      </c>
      <c r="E37" s="8" t="s">
        <v>61</v>
      </c>
      <c r="F37" s="8" t="s">
        <v>62</v>
      </c>
    </row>
    <row r="38" spans="1:7" ht="15">
      <c r="A38" s="10"/>
      <c r="B38" s="8"/>
      <c r="C38" s="8"/>
      <c r="D38" s="8"/>
      <c r="E38" s="8"/>
      <c r="F38" s="8"/>
    </row>
    <row r="39" spans="1:7" ht="15">
      <c r="A39" s="10">
        <v>1</v>
      </c>
      <c r="B39" s="8" t="s">
        <v>47</v>
      </c>
      <c r="C39" s="8" t="s">
        <v>16</v>
      </c>
      <c r="D39" s="8" t="s">
        <v>13</v>
      </c>
      <c r="E39" s="8" t="s">
        <v>63</v>
      </c>
      <c r="F39" s="8" t="s">
        <v>29</v>
      </c>
    </row>
    <row r="40" spans="1:7" ht="15">
      <c r="A40" s="10">
        <v>2</v>
      </c>
      <c r="B40" s="8" t="s">
        <v>47</v>
      </c>
      <c r="C40" s="8" t="s">
        <v>16</v>
      </c>
      <c r="D40" s="8" t="s">
        <v>13</v>
      </c>
      <c r="E40" s="8" t="s">
        <v>64</v>
      </c>
      <c r="F40" s="8" t="s">
        <v>65</v>
      </c>
    </row>
    <row r="41" spans="1:7" ht="15">
      <c r="A41" s="10"/>
      <c r="B41" s="8"/>
      <c r="C41" s="8"/>
      <c r="D41" s="8"/>
      <c r="E41" s="8"/>
      <c r="F41" s="8"/>
    </row>
    <row r="42" spans="1:7" ht="15.75">
      <c r="A42" s="10">
        <v>1</v>
      </c>
      <c r="B42" s="8" t="s">
        <v>66</v>
      </c>
      <c r="C42" s="8" t="s">
        <v>19</v>
      </c>
      <c r="D42" s="8" t="s">
        <v>13</v>
      </c>
      <c r="E42" s="8" t="s">
        <v>67</v>
      </c>
      <c r="F42" s="8" t="s">
        <v>68</v>
      </c>
      <c r="G42" s="24"/>
    </row>
    <row r="43" spans="1:7" ht="15.75">
      <c r="A43" s="10"/>
      <c r="B43" s="8"/>
      <c r="C43" s="8"/>
      <c r="D43" s="8"/>
      <c r="E43" s="8"/>
      <c r="F43" s="8"/>
      <c r="G43" s="24"/>
    </row>
    <row r="44" spans="1:7" ht="15.75">
      <c r="A44" s="10">
        <v>1</v>
      </c>
      <c r="B44" s="8" t="s">
        <v>66</v>
      </c>
      <c r="C44" s="8" t="s">
        <v>69</v>
      </c>
      <c r="D44" s="8" t="s">
        <v>13</v>
      </c>
      <c r="E44" s="8" t="s">
        <v>70</v>
      </c>
      <c r="F44" s="8" t="s">
        <v>71</v>
      </c>
      <c r="G44" s="24"/>
    </row>
    <row r="45" spans="1:7" ht="15.75">
      <c r="A45" s="10"/>
      <c r="B45" s="8"/>
      <c r="C45" s="8"/>
      <c r="D45" s="8"/>
      <c r="E45" s="8"/>
      <c r="F45" s="8"/>
      <c r="G45" s="24"/>
    </row>
    <row r="46" spans="1:7" ht="15.75">
      <c r="A46" s="10">
        <v>1</v>
      </c>
      <c r="B46" s="8" t="s">
        <v>72</v>
      </c>
      <c r="C46" s="8" t="s">
        <v>19</v>
      </c>
      <c r="D46" s="8" t="s">
        <v>13</v>
      </c>
      <c r="E46" s="8" t="s">
        <v>73</v>
      </c>
      <c r="F46" s="8" t="s">
        <v>74</v>
      </c>
      <c r="G46" s="24"/>
    </row>
    <row r="47" spans="1:7" ht="15.75">
      <c r="A47" s="10">
        <v>2</v>
      </c>
      <c r="B47" s="8" t="s">
        <v>72</v>
      </c>
      <c r="C47" s="8" t="s">
        <v>19</v>
      </c>
      <c r="D47" s="8" t="s">
        <v>13</v>
      </c>
      <c r="E47" s="8" t="s">
        <v>75</v>
      </c>
      <c r="F47" s="8" t="s">
        <v>18</v>
      </c>
      <c r="G47" s="24"/>
    </row>
    <row r="48" spans="1:7" ht="15">
      <c r="A48" s="10">
        <v>3</v>
      </c>
      <c r="B48" s="8" t="s">
        <v>72</v>
      </c>
      <c r="C48" s="8" t="s">
        <v>19</v>
      </c>
      <c r="D48" s="8" t="s">
        <v>13</v>
      </c>
      <c r="E48" s="8" t="s">
        <v>76</v>
      </c>
      <c r="F48" s="8" t="s">
        <v>18</v>
      </c>
    </row>
    <row r="49" spans="1:7" ht="15">
      <c r="A49" s="10">
        <v>4</v>
      </c>
      <c r="B49" s="8" t="s">
        <v>72</v>
      </c>
      <c r="C49" s="8" t="s">
        <v>19</v>
      </c>
      <c r="D49" s="8" t="s">
        <v>13</v>
      </c>
      <c r="E49" s="8" t="s">
        <v>77</v>
      </c>
      <c r="F49" s="8" t="s">
        <v>78</v>
      </c>
    </row>
    <row r="50" spans="1:7" ht="15.75">
      <c r="A50" s="10">
        <v>5</v>
      </c>
      <c r="B50" s="8" t="s">
        <v>72</v>
      </c>
      <c r="C50" s="8" t="s">
        <v>19</v>
      </c>
      <c r="D50" s="8" t="s">
        <v>13</v>
      </c>
      <c r="E50" s="8" t="s">
        <v>79</v>
      </c>
      <c r="F50" s="8" t="s">
        <v>80</v>
      </c>
      <c r="G50" s="24"/>
    </row>
    <row r="51" spans="1:7" ht="15">
      <c r="A51" s="10">
        <v>6</v>
      </c>
      <c r="B51" s="8" t="s">
        <v>72</v>
      </c>
      <c r="C51" s="8" t="s">
        <v>19</v>
      </c>
      <c r="D51" s="8" t="s">
        <v>13</v>
      </c>
      <c r="E51" s="8" t="s">
        <v>81</v>
      </c>
      <c r="F51" s="8" t="s">
        <v>71</v>
      </c>
    </row>
    <row r="52" spans="1:7" ht="15">
      <c r="A52" s="10">
        <v>7</v>
      </c>
      <c r="B52" s="8" t="s">
        <v>72</v>
      </c>
      <c r="C52" s="8" t="s">
        <v>19</v>
      </c>
      <c r="D52" s="8" t="s">
        <v>13</v>
      </c>
      <c r="E52" s="8" t="s">
        <v>82</v>
      </c>
      <c r="F52" s="8" t="s">
        <v>83</v>
      </c>
    </row>
    <row r="53" spans="1:7" ht="15.75">
      <c r="A53" s="10">
        <v>8</v>
      </c>
      <c r="B53" s="8" t="s">
        <v>72</v>
      </c>
      <c r="C53" s="8" t="s">
        <v>19</v>
      </c>
      <c r="D53" s="8" t="s">
        <v>13</v>
      </c>
      <c r="E53" s="8" t="s">
        <v>84</v>
      </c>
      <c r="F53" s="8" t="s">
        <v>29</v>
      </c>
      <c r="G53" s="24"/>
    </row>
    <row r="54" spans="1:7" ht="15.75">
      <c r="A54" s="10">
        <v>9</v>
      </c>
      <c r="B54" s="8" t="s">
        <v>72</v>
      </c>
      <c r="C54" s="8" t="s">
        <v>19</v>
      </c>
      <c r="D54" s="8" t="s">
        <v>13</v>
      </c>
      <c r="E54" s="8" t="s">
        <v>85</v>
      </c>
      <c r="F54" s="8" t="s">
        <v>86</v>
      </c>
      <c r="G54" s="24"/>
    </row>
    <row r="55" spans="1:7" ht="15.75">
      <c r="A55" s="10">
        <v>10</v>
      </c>
      <c r="B55" s="8" t="s">
        <v>72</v>
      </c>
      <c r="C55" s="8" t="s">
        <v>19</v>
      </c>
      <c r="D55" s="8" t="s">
        <v>13</v>
      </c>
      <c r="E55" s="8" t="s">
        <v>87</v>
      </c>
      <c r="F55" s="8" t="s">
        <v>80</v>
      </c>
      <c r="G55" s="24"/>
    </row>
    <row r="56" spans="1:7" ht="15.75">
      <c r="A56" s="10">
        <v>11</v>
      </c>
      <c r="B56" s="8" t="s">
        <v>72</v>
      </c>
      <c r="C56" s="8" t="s">
        <v>19</v>
      </c>
      <c r="D56" s="8" t="s">
        <v>13</v>
      </c>
      <c r="E56" s="8" t="s">
        <v>88</v>
      </c>
      <c r="F56" s="8" t="s">
        <v>83</v>
      </c>
      <c r="G56" s="24"/>
    </row>
    <row r="57" spans="1:7" ht="15">
      <c r="A57" s="10">
        <v>12</v>
      </c>
      <c r="B57" s="8" t="s">
        <v>72</v>
      </c>
      <c r="C57" s="8" t="s">
        <v>19</v>
      </c>
      <c r="D57" s="8" t="s">
        <v>13</v>
      </c>
      <c r="E57" s="8" t="s">
        <v>89</v>
      </c>
      <c r="F57" s="8" t="s">
        <v>90</v>
      </c>
    </row>
    <row r="58" spans="1:7" ht="15">
      <c r="A58" s="10"/>
      <c r="B58" s="8"/>
      <c r="C58" s="8"/>
      <c r="D58" s="8"/>
      <c r="E58" s="8"/>
      <c r="F58" s="8"/>
    </row>
    <row r="59" spans="1:7" ht="15">
      <c r="A59" s="10">
        <v>1</v>
      </c>
      <c r="B59" s="8" t="s">
        <v>72</v>
      </c>
      <c r="C59" s="8" t="s">
        <v>12</v>
      </c>
      <c r="D59" s="8" t="s">
        <v>13</v>
      </c>
      <c r="E59" s="8" t="s">
        <v>91</v>
      </c>
      <c r="F59" s="8" t="s">
        <v>18</v>
      </c>
    </row>
    <row r="60" spans="1:7" ht="15.75">
      <c r="A60" s="10">
        <v>2</v>
      </c>
      <c r="B60" s="8" t="s">
        <v>72</v>
      </c>
      <c r="C60" s="8" t="s">
        <v>12</v>
      </c>
      <c r="D60" s="8" t="s">
        <v>13</v>
      </c>
      <c r="E60" s="8" t="s">
        <v>92</v>
      </c>
      <c r="F60" s="8" t="s">
        <v>93</v>
      </c>
      <c r="G60" s="24"/>
    </row>
    <row r="61" spans="1:7" ht="15.75">
      <c r="A61" s="10">
        <v>3</v>
      </c>
      <c r="B61" s="8" t="s">
        <v>72</v>
      </c>
      <c r="C61" s="8" t="s">
        <v>12</v>
      </c>
      <c r="D61" s="8" t="s">
        <v>13</v>
      </c>
      <c r="E61" s="8" t="s">
        <v>94</v>
      </c>
      <c r="F61" s="8" t="s">
        <v>18</v>
      </c>
      <c r="G61" s="24"/>
    </row>
    <row r="62" spans="1:7" ht="15">
      <c r="A62" s="10">
        <v>4</v>
      </c>
      <c r="B62" s="8" t="s">
        <v>72</v>
      </c>
      <c r="C62" s="8" t="s">
        <v>12</v>
      </c>
      <c r="D62" s="8" t="s">
        <v>13</v>
      </c>
      <c r="E62" s="8" t="s">
        <v>95</v>
      </c>
      <c r="F62" s="8" t="s">
        <v>83</v>
      </c>
    </row>
    <row r="63" spans="1:7" ht="15">
      <c r="A63" s="10">
        <v>5</v>
      </c>
      <c r="B63" s="8" t="s">
        <v>72</v>
      </c>
      <c r="C63" s="8" t="s">
        <v>12</v>
      </c>
      <c r="D63" s="8" t="s">
        <v>13</v>
      </c>
      <c r="E63" s="8" t="s">
        <v>96</v>
      </c>
      <c r="F63" s="8"/>
    </row>
    <row r="64" spans="1:7" ht="15.75">
      <c r="A64" s="10">
        <v>6</v>
      </c>
      <c r="B64" s="8" t="s">
        <v>72</v>
      </c>
      <c r="C64" s="8" t="s">
        <v>12</v>
      </c>
      <c r="D64" s="8" t="s">
        <v>13</v>
      </c>
      <c r="E64" s="8" t="s">
        <v>97</v>
      </c>
      <c r="F64" s="8" t="s">
        <v>62</v>
      </c>
      <c r="G64" s="24"/>
    </row>
    <row r="65" spans="1:7" ht="15.75">
      <c r="A65" s="10"/>
      <c r="B65" s="8"/>
      <c r="C65" s="8"/>
      <c r="D65" s="8"/>
      <c r="E65" s="8"/>
      <c r="F65" s="8"/>
      <c r="G65" s="24"/>
    </row>
    <row r="66" spans="1:7" ht="15.75">
      <c r="A66" s="10">
        <v>1</v>
      </c>
      <c r="B66" s="8" t="s">
        <v>72</v>
      </c>
      <c r="C66" s="8" t="s">
        <v>23</v>
      </c>
      <c r="D66" s="8" t="s">
        <v>13</v>
      </c>
      <c r="E66" s="8" t="s">
        <v>98</v>
      </c>
      <c r="F66" s="8" t="s">
        <v>86</v>
      </c>
      <c r="G66" s="24"/>
    </row>
    <row r="67" spans="1:7" ht="15.75">
      <c r="A67" s="10">
        <v>2</v>
      </c>
      <c r="B67" s="8" t="s">
        <v>72</v>
      </c>
      <c r="C67" s="8" t="s">
        <v>23</v>
      </c>
      <c r="D67" s="8" t="s">
        <v>13</v>
      </c>
      <c r="E67" s="8" t="s">
        <v>99</v>
      </c>
      <c r="F67" s="8" t="s">
        <v>100</v>
      </c>
      <c r="G67" s="24"/>
    </row>
    <row r="68" spans="1:7" ht="15.75">
      <c r="A68" s="10"/>
      <c r="B68" s="8"/>
      <c r="C68" s="8"/>
      <c r="D68" s="8"/>
      <c r="E68" s="8"/>
      <c r="F68" s="8"/>
      <c r="G68" s="24"/>
    </row>
    <row r="69" spans="1:7" ht="15.75">
      <c r="A69" s="10">
        <v>1</v>
      </c>
      <c r="B69" s="8" t="s">
        <v>72</v>
      </c>
      <c r="C69" s="8" t="s">
        <v>69</v>
      </c>
      <c r="D69" s="8" t="s">
        <v>13</v>
      </c>
      <c r="E69" s="8" t="s">
        <v>101</v>
      </c>
      <c r="F69" s="8" t="s">
        <v>83</v>
      </c>
      <c r="G69" s="24"/>
    </row>
    <row r="70" spans="1:7" ht="15.75">
      <c r="A70" s="10">
        <v>2</v>
      </c>
      <c r="B70" s="8" t="s">
        <v>72</v>
      </c>
      <c r="C70" s="8" t="s">
        <v>69</v>
      </c>
      <c r="D70" s="8" t="s">
        <v>13</v>
      </c>
      <c r="E70" s="8" t="s">
        <v>102</v>
      </c>
      <c r="F70" s="8" t="s">
        <v>60</v>
      </c>
      <c r="G70" s="24"/>
    </row>
    <row r="71" spans="1:7" ht="15.75">
      <c r="A71" s="10"/>
      <c r="B71" s="8"/>
      <c r="C71" s="8"/>
      <c r="D71" s="8"/>
      <c r="E71" s="8"/>
      <c r="F71" s="8"/>
      <c r="G71" s="24"/>
    </row>
    <row r="72" spans="1:7" ht="15.75">
      <c r="A72" s="10">
        <v>1</v>
      </c>
      <c r="B72" s="8" t="s">
        <v>72</v>
      </c>
      <c r="C72" s="8" t="s">
        <v>16</v>
      </c>
      <c r="D72" s="8" t="s">
        <v>13</v>
      </c>
      <c r="E72" s="8" t="s">
        <v>103</v>
      </c>
      <c r="F72" s="8" t="s">
        <v>104</v>
      </c>
      <c r="G72" s="24"/>
    </row>
    <row r="73" spans="1:7" ht="15.75">
      <c r="A73" s="10">
        <v>2</v>
      </c>
      <c r="B73" s="8" t="s">
        <v>72</v>
      </c>
      <c r="C73" s="8" t="s">
        <v>16</v>
      </c>
      <c r="D73" s="8" t="s">
        <v>13</v>
      </c>
      <c r="E73" s="8" t="s">
        <v>105</v>
      </c>
      <c r="F73" s="8" t="s">
        <v>106</v>
      </c>
      <c r="G73" s="24"/>
    </row>
    <row r="74" spans="1:7" ht="15.75">
      <c r="A74" s="10">
        <v>3</v>
      </c>
      <c r="B74" s="8" t="s">
        <v>72</v>
      </c>
      <c r="C74" s="8" t="s">
        <v>16</v>
      </c>
      <c r="D74" s="8" t="s">
        <v>13</v>
      </c>
      <c r="E74" s="8" t="s">
        <v>107</v>
      </c>
      <c r="F74" s="8" t="s">
        <v>78</v>
      </c>
      <c r="G74" s="24"/>
    </row>
    <row r="75" spans="1:7" ht="15.75">
      <c r="A75" s="10">
        <v>4</v>
      </c>
      <c r="B75" s="8" t="s">
        <v>72</v>
      </c>
      <c r="C75" s="8" t="s">
        <v>16</v>
      </c>
      <c r="D75" s="8" t="s">
        <v>13</v>
      </c>
      <c r="E75" s="8" t="s">
        <v>108</v>
      </c>
      <c r="F75" s="8" t="s">
        <v>109</v>
      </c>
      <c r="G75" s="24"/>
    </row>
    <row r="76" spans="1:7" ht="15.75">
      <c r="A76" s="10">
        <v>5</v>
      </c>
      <c r="B76" s="8" t="s">
        <v>72</v>
      </c>
      <c r="C76" s="8" t="s">
        <v>16</v>
      </c>
      <c r="D76" s="8" t="s">
        <v>13</v>
      </c>
      <c r="E76" s="8" t="s">
        <v>110</v>
      </c>
      <c r="F76" s="8" t="s">
        <v>74</v>
      </c>
      <c r="G76" s="24"/>
    </row>
    <row r="77" spans="1:7" ht="15.75">
      <c r="A77" s="10">
        <v>6</v>
      </c>
      <c r="B77" s="8" t="s">
        <v>72</v>
      </c>
      <c r="C77" s="8" t="s">
        <v>16</v>
      </c>
      <c r="D77" s="8" t="s">
        <v>13</v>
      </c>
      <c r="E77" s="8" t="s">
        <v>111</v>
      </c>
      <c r="F77" s="8" t="s">
        <v>18</v>
      </c>
      <c r="G77" s="24"/>
    </row>
    <row r="78" spans="1:7" ht="15">
      <c r="A78" s="10">
        <v>7</v>
      </c>
      <c r="B78" s="8" t="s">
        <v>72</v>
      </c>
      <c r="C78" s="8" t="s">
        <v>16</v>
      </c>
      <c r="D78" s="8" t="s">
        <v>13</v>
      </c>
      <c r="E78" s="8" t="s">
        <v>112</v>
      </c>
      <c r="F78" s="8" t="s">
        <v>18</v>
      </c>
    </row>
    <row r="79" spans="1:7" ht="15">
      <c r="A79" s="10">
        <v>8</v>
      </c>
      <c r="B79" s="8" t="s">
        <v>72</v>
      </c>
      <c r="C79" s="8" t="s">
        <v>16</v>
      </c>
      <c r="D79" s="8" t="s">
        <v>13</v>
      </c>
      <c r="E79" s="8" t="s">
        <v>113</v>
      </c>
      <c r="F79" s="8" t="s">
        <v>114</v>
      </c>
    </row>
    <row r="80" spans="1:7" ht="15">
      <c r="A80" s="10"/>
      <c r="B80" s="8"/>
      <c r="C80" s="8"/>
      <c r="D80" s="8"/>
      <c r="E80" s="8"/>
      <c r="F80" s="8"/>
    </row>
    <row r="81" spans="1:7" ht="15.75">
      <c r="A81" s="10">
        <v>1</v>
      </c>
      <c r="B81" s="8" t="s">
        <v>72</v>
      </c>
      <c r="C81" s="8" t="s">
        <v>19</v>
      </c>
      <c r="D81" s="8" t="s">
        <v>20</v>
      </c>
      <c r="E81" s="8" t="s">
        <v>115</v>
      </c>
      <c r="F81" s="8" t="s">
        <v>18</v>
      </c>
      <c r="G81" s="24"/>
    </row>
    <row r="82" spans="1:7" ht="15.75">
      <c r="A82" s="10">
        <v>2</v>
      </c>
      <c r="B82" s="8" t="s">
        <v>72</v>
      </c>
      <c r="C82" s="8" t="s">
        <v>19</v>
      </c>
      <c r="D82" s="8" t="s">
        <v>20</v>
      </c>
      <c r="E82" s="8" t="s">
        <v>116</v>
      </c>
      <c r="F82" s="8" t="s">
        <v>18</v>
      </c>
      <c r="G82" s="24"/>
    </row>
    <row r="83" spans="1:7" ht="15.75">
      <c r="A83" s="10">
        <v>3</v>
      </c>
      <c r="B83" s="8" t="s">
        <v>72</v>
      </c>
      <c r="C83" s="8" t="s">
        <v>19</v>
      </c>
      <c r="D83" s="8" t="s">
        <v>20</v>
      </c>
      <c r="E83" s="8" t="s">
        <v>117</v>
      </c>
      <c r="F83" s="8" t="s">
        <v>109</v>
      </c>
      <c r="G83" s="24"/>
    </row>
    <row r="84" spans="1:7" ht="15.75">
      <c r="A84" s="10">
        <v>4</v>
      </c>
      <c r="B84" s="8" t="s">
        <v>72</v>
      </c>
      <c r="C84" s="8" t="s">
        <v>19</v>
      </c>
      <c r="D84" s="8" t="s">
        <v>20</v>
      </c>
      <c r="E84" s="8" t="s">
        <v>118</v>
      </c>
      <c r="F84" s="8" t="s">
        <v>83</v>
      </c>
      <c r="G84" s="24"/>
    </row>
    <row r="85" spans="1:7" ht="15.75">
      <c r="A85" s="10"/>
      <c r="B85" s="8"/>
      <c r="C85" s="8"/>
      <c r="D85" s="8"/>
      <c r="E85" s="8"/>
      <c r="F85" s="8"/>
      <c r="G85" s="24"/>
    </row>
    <row r="86" spans="1:7" ht="15.75">
      <c r="A86" s="10">
        <v>1</v>
      </c>
      <c r="B86" s="8" t="s">
        <v>72</v>
      </c>
      <c r="C86" s="8" t="s">
        <v>12</v>
      </c>
      <c r="D86" s="8" t="s">
        <v>20</v>
      </c>
      <c r="E86" s="8" t="s">
        <v>119</v>
      </c>
      <c r="F86" s="8" t="s">
        <v>60</v>
      </c>
      <c r="G86" s="24"/>
    </row>
    <row r="87" spans="1:7" ht="15">
      <c r="A87" s="10">
        <v>2</v>
      </c>
      <c r="B87" s="8" t="s">
        <v>72</v>
      </c>
      <c r="C87" s="8" t="s">
        <v>12</v>
      </c>
      <c r="D87" s="8" t="s">
        <v>20</v>
      </c>
      <c r="E87" s="8" t="s">
        <v>120</v>
      </c>
      <c r="F87" s="8" t="s">
        <v>83</v>
      </c>
    </row>
    <row r="88" spans="1:7" ht="15">
      <c r="A88" s="10"/>
      <c r="B88" s="8"/>
      <c r="C88" s="8"/>
      <c r="D88" s="8"/>
      <c r="E88" s="8"/>
      <c r="F88" s="8"/>
    </row>
    <row r="89" spans="1:7" ht="15">
      <c r="A89" s="10">
        <v>1</v>
      </c>
      <c r="B89" s="8" t="s">
        <v>72</v>
      </c>
      <c r="C89" s="8" t="s">
        <v>23</v>
      </c>
      <c r="D89" s="8" t="s">
        <v>20</v>
      </c>
      <c r="E89" s="8" t="s">
        <v>121</v>
      </c>
      <c r="F89" s="8" t="s">
        <v>18</v>
      </c>
    </row>
    <row r="90" spans="1:7" ht="15.75">
      <c r="A90" s="10">
        <v>2</v>
      </c>
      <c r="B90" s="8" t="s">
        <v>72</v>
      </c>
      <c r="C90" s="8" t="s">
        <v>23</v>
      </c>
      <c r="D90" s="8" t="s">
        <v>20</v>
      </c>
      <c r="E90" s="8" t="s">
        <v>122</v>
      </c>
      <c r="F90" s="8" t="s">
        <v>83</v>
      </c>
      <c r="G90" s="24"/>
    </row>
    <row r="91" spans="1:7" ht="15.75">
      <c r="A91" s="10"/>
      <c r="B91" s="8"/>
      <c r="C91" s="8"/>
      <c r="D91" s="8"/>
      <c r="E91" s="8"/>
      <c r="F91" s="8"/>
      <c r="G91" s="24"/>
    </row>
    <row r="92" spans="1:7" ht="15.75">
      <c r="A92" s="10">
        <v>1</v>
      </c>
      <c r="B92" s="8" t="s">
        <v>72</v>
      </c>
      <c r="C92" s="8" t="s">
        <v>69</v>
      </c>
      <c r="D92" s="8" t="s">
        <v>20</v>
      </c>
      <c r="E92" s="8" t="s">
        <v>123</v>
      </c>
      <c r="F92" s="8" t="s">
        <v>18</v>
      </c>
      <c r="G92" s="24"/>
    </row>
    <row r="93" spans="1:7" ht="15.75">
      <c r="A93" s="10">
        <v>2</v>
      </c>
      <c r="B93" s="8" t="s">
        <v>72</v>
      </c>
      <c r="C93" s="8" t="s">
        <v>69</v>
      </c>
      <c r="D93" s="8" t="s">
        <v>20</v>
      </c>
      <c r="E93" s="8" t="s">
        <v>124</v>
      </c>
      <c r="F93" s="8" t="s">
        <v>83</v>
      </c>
      <c r="G93" s="24"/>
    </row>
    <row r="94" spans="1:7" ht="15.75">
      <c r="A94" s="10">
        <v>3</v>
      </c>
      <c r="B94" s="8" t="s">
        <v>72</v>
      </c>
      <c r="C94" s="8" t="s">
        <v>69</v>
      </c>
      <c r="D94" s="8" t="s">
        <v>20</v>
      </c>
      <c r="E94" s="8" t="s">
        <v>125</v>
      </c>
      <c r="F94" s="8" t="s">
        <v>60</v>
      </c>
      <c r="G94" s="24"/>
    </row>
    <row r="95" spans="1:7" ht="15.75">
      <c r="A95" s="10"/>
      <c r="B95" s="8"/>
      <c r="C95" s="8"/>
      <c r="D95" s="8"/>
      <c r="E95" s="8"/>
      <c r="F95" s="8"/>
      <c r="G95" s="24"/>
    </row>
    <row r="96" spans="1:7" ht="15.75">
      <c r="A96" s="10">
        <v>1</v>
      </c>
      <c r="B96" s="8" t="s">
        <v>126</v>
      </c>
      <c r="C96" s="8" t="s">
        <v>19</v>
      </c>
      <c r="D96" s="8" t="s">
        <v>13</v>
      </c>
      <c r="E96" s="8" t="s">
        <v>127</v>
      </c>
      <c r="F96" s="8" t="s">
        <v>60</v>
      </c>
      <c r="G96" s="24"/>
    </row>
    <row r="97" spans="1:7" ht="15.75">
      <c r="A97" s="10">
        <v>2</v>
      </c>
      <c r="B97" s="8" t="s">
        <v>126</v>
      </c>
      <c r="C97" s="8" t="s">
        <v>19</v>
      </c>
      <c r="D97" s="8" t="s">
        <v>13</v>
      </c>
      <c r="E97" s="8" t="s">
        <v>128</v>
      </c>
      <c r="F97" s="8" t="s">
        <v>60</v>
      </c>
      <c r="G97" s="24"/>
    </row>
    <row r="98" spans="1:7" ht="15.75">
      <c r="A98" s="10"/>
      <c r="B98" s="8"/>
      <c r="C98" s="8"/>
      <c r="D98" s="8"/>
      <c r="E98" s="8"/>
      <c r="F98" s="8"/>
      <c r="G98" s="24"/>
    </row>
    <row r="99" spans="1:7" ht="15.75">
      <c r="A99" s="10">
        <v>1</v>
      </c>
      <c r="B99" s="8" t="s">
        <v>126</v>
      </c>
      <c r="C99" s="8" t="s">
        <v>16</v>
      </c>
      <c r="D99" s="8" t="s">
        <v>13</v>
      </c>
      <c r="E99" s="8" t="s">
        <v>129</v>
      </c>
      <c r="F99" s="8" t="s">
        <v>130</v>
      </c>
      <c r="G99" s="24"/>
    </row>
    <row r="100" spans="1:7" ht="15.75">
      <c r="A100" s="10">
        <v>2</v>
      </c>
      <c r="B100" s="8" t="s">
        <v>126</v>
      </c>
      <c r="C100" s="8" t="s">
        <v>16</v>
      </c>
      <c r="D100" s="8" t="s">
        <v>13</v>
      </c>
      <c r="E100" s="8" t="s">
        <v>131</v>
      </c>
      <c r="F100" s="8" t="s">
        <v>132</v>
      </c>
      <c r="G100" s="24"/>
    </row>
    <row r="101" spans="1:7" ht="15.75">
      <c r="A101" s="10"/>
      <c r="B101" s="8"/>
      <c r="C101" s="8"/>
      <c r="D101" s="8"/>
      <c r="E101" s="8"/>
      <c r="F101" s="8"/>
      <c r="G101" s="24"/>
    </row>
    <row r="102" spans="1:7" ht="15.75">
      <c r="A102" s="10">
        <v>1</v>
      </c>
      <c r="B102" s="8" t="s">
        <v>133</v>
      </c>
      <c r="C102" s="8" t="s">
        <v>19</v>
      </c>
      <c r="D102" s="8" t="s">
        <v>13</v>
      </c>
      <c r="E102" s="8" t="s">
        <v>134</v>
      </c>
      <c r="F102" s="8" t="s">
        <v>132</v>
      </c>
      <c r="G102" s="24"/>
    </row>
    <row r="103" spans="1:7" ht="15.75">
      <c r="A103" s="10">
        <v>2</v>
      </c>
      <c r="B103" s="8" t="s">
        <v>133</v>
      </c>
      <c r="C103" s="8" t="s">
        <v>19</v>
      </c>
      <c r="D103" s="8" t="s">
        <v>13</v>
      </c>
      <c r="E103" s="8" t="s">
        <v>135</v>
      </c>
      <c r="F103" s="8"/>
      <c r="G103" s="24"/>
    </row>
    <row r="104" spans="1:7" ht="15.75">
      <c r="A104" s="10">
        <v>3</v>
      </c>
      <c r="B104" s="8" t="s">
        <v>133</v>
      </c>
      <c r="C104" s="8" t="s">
        <v>19</v>
      </c>
      <c r="D104" s="8" t="s">
        <v>13</v>
      </c>
      <c r="E104" s="8" t="s">
        <v>136</v>
      </c>
      <c r="F104" s="8" t="s">
        <v>132</v>
      </c>
      <c r="G104" s="24"/>
    </row>
    <row r="105" spans="1:7" ht="15.75">
      <c r="A105" s="10">
        <v>4</v>
      </c>
      <c r="B105" s="8" t="s">
        <v>133</v>
      </c>
      <c r="C105" s="8" t="s">
        <v>19</v>
      </c>
      <c r="D105" s="8" t="s">
        <v>13</v>
      </c>
      <c r="E105" s="8" t="s">
        <v>137</v>
      </c>
      <c r="F105" s="8" t="s">
        <v>29</v>
      </c>
      <c r="G105" s="24"/>
    </row>
    <row r="106" spans="1:7" ht="15.75">
      <c r="A106" s="10">
        <v>5</v>
      </c>
      <c r="B106" s="8" t="s">
        <v>133</v>
      </c>
      <c r="C106" s="8" t="s">
        <v>19</v>
      </c>
      <c r="D106" s="8" t="s">
        <v>13</v>
      </c>
      <c r="E106" s="8" t="s">
        <v>138</v>
      </c>
      <c r="F106" s="8" t="s">
        <v>27</v>
      </c>
      <c r="G106" s="24"/>
    </row>
    <row r="107" spans="1:7" ht="15.75">
      <c r="A107" s="10">
        <v>6</v>
      </c>
      <c r="B107" s="8" t="s">
        <v>133</v>
      </c>
      <c r="C107" s="8" t="s">
        <v>19</v>
      </c>
      <c r="D107" s="8" t="s">
        <v>13</v>
      </c>
      <c r="E107" s="8" t="s">
        <v>139</v>
      </c>
      <c r="F107" s="8" t="s">
        <v>29</v>
      </c>
      <c r="G107" s="24"/>
    </row>
    <row r="108" spans="1:7" ht="15.75">
      <c r="A108" s="10">
        <v>7</v>
      </c>
      <c r="B108" s="8" t="s">
        <v>133</v>
      </c>
      <c r="C108" s="8" t="s">
        <v>19</v>
      </c>
      <c r="D108" s="8" t="s">
        <v>13</v>
      </c>
      <c r="E108" s="8" t="s">
        <v>140</v>
      </c>
      <c r="F108" s="8" t="s">
        <v>141</v>
      </c>
      <c r="G108" s="24"/>
    </row>
    <row r="109" spans="1:7" ht="15.75">
      <c r="A109" s="10">
        <v>8</v>
      </c>
      <c r="B109" s="8" t="s">
        <v>133</v>
      </c>
      <c r="C109" s="8" t="s">
        <v>19</v>
      </c>
      <c r="D109" s="8" t="s">
        <v>13</v>
      </c>
      <c r="E109" s="8" t="s">
        <v>142</v>
      </c>
      <c r="F109" s="8" t="s">
        <v>143</v>
      </c>
      <c r="G109" s="24"/>
    </row>
    <row r="110" spans="1:7" ht="15.75">
      <c r="A110" s="10">
        <v>9</v>
      </c>
      <c r="B110" s="8" t="s">
        <v>133</v>
      </c>
      <c r="C110" s="8" t="s">
        <v>19</v>
      </c>
      <c r="D110" s="8" t="s">
        <v>13</v>
      </c>
      <c r="E110" s="8" t="s">
        <v>144</v>
      </c>
      <c r="F110" s="8"/>
      <c r="G110" s="24"/>
    </row>
    <row r="111" spans="1:7" ht="15.75">
      <c r="A111" s="10">
        <v>10</v>
      </c>
      <c r="B111" s="8" t="s">
        <v>133</v>
      </c>
      <c r="C111" s="8" t="s">
        <v>19</v>
      </c>
      <c r="D111" s="8" t="s">
        <v>13</v>
      </c>
      <c r="E111" s="8" t="s">
        <v>145</v>
      </c>
      <c r="F111" s="8" t="s">
        <v>29</v>
      </c>
      <c r="G111" s="24"/>
    </row>
    <row r="112" spans="1:7" ht="15.75">
      <c r="A112" s="10">
        <v>11</v>
      </c>
      <c r="B112" s="8" t="s">
        <v>133</v>
      </c>
      <c r="C112" s="8" t="s">
        <v>19</v>
      </c>
      <c r="D112" s="8" t="s">
        <v>13</v>
      </c>
      <c r="E112" s="8" t="s">
        <v>146</v>
      </c>
      <c r="F112" s="8" t="s">
        <v>29</v>
      </c>
      <c r="G112" s="24"/>
    </row>
    <row r="113" spans="1:7" ht="15.75">
      <c r="A113" s="10">
        <v>12</v>
      </c>
      <c r="B113" s="8" t="s">
        <v>133</v>
      </c>
      <c r="C113" s="8" t="s">
        <v>19</v>
      </c>
      <c r="D113" s="8" t="s">
        <v>13</v>
      </c>
      <c r="E113" s="8" t="s">
        <v>147</v>
      </c>
      <c r="F113" s="8" t="s">
        <v>132</v>
      </c>
      <c r="G113" s="24"/>
    </row>
    <row r="114" spans="1:7" ht="15.75">
      <c r="A114" s="10">
        <v>13</v>
      </c>
      <c r="B114" s="8" t="s">
        <v>133</v>
      </c>
      <c r="C114" s="8" t="s">
        <v>19</v>
      </c>
      <c r="D114" s="8" t="s">
        <v>13</v>
      </c>
      <c r="E114" s="8" t="s">
        <v>148</v>
      </c>
      <c r="F114" s="8" t="s">
        <v>93</v>
      </c>
      <c r="G114" s="24"/>
    </row>
    <row r="115" spans="1:7" ht="15.75">
      <c r="A115" s="10"/>
      <c r="B115" s="8"/>
      <c r="C115" s="8"/>
      <c r="D115" s="8"/>
      <c r="E115" s="8"/>
      <c r="F115" s="8"/>
      <c r="G115" s="24"/>
    </row>
    <row r="116" spans="1:7" ht="15.75">
      <c r="A116" s="10">
        <v>1</v>
      </c>
      <c r="B116" s="8" t="s">
        <v>133</v>
      </c>
      <c r="C116" s="8" t="s">
        <v>12</v>
      </c>
      <c r="D116" s="8" t="s">
        <v>13</v>
      </c>
      <c r="E116" s="8" t="s">
        <v>149</v>
      </c>
      <c r="F116" s="8" t="s">
        <v>60</v>
      </c>
      <c r="G116" s="24"/>
    </row>
    <row r="117" spans="1:7" ht="15.75">
      <c r="A117" s="10">
        <v>2</v>
      </c>
      <c r="B117" s="8" t="s">
        <v>133</v>
      </c>
      <c r="C117" s="8" t="s">
        <v>12</v>
      </c>
      <c r="D117" s="8" t="s">
        <v>13</v>
      </c>
      <c r="E117" s="8" t="s">
        <v>150</v>
      </c>
      <c r="F117" s="8" t="s">
        <v>60</v>
      </c>
      <c r="G117" s="24"/>
    </row>
    <row r="118" spans="1:7" ht="15.75">
      <c r="A118" s="10">
        <v>3</v>
      </c>
      <c r="B118" s="8" t="s">
        <v>133</v>
      </c>
      <c r="C118" s="8" t="s">
        <v>12</v>
      </c>
      <c r="D118" s="8" t="s">
        <v>13</v>
      </c>
      <c r="E118" s="8" t="s">
        <v>151</v>
      </c>
      <c r="F118" s="8" t="s">
        <v>60</v>
      </c>
      <c r="G118" s="24"/>
    </row>
    <row r="119" spans="1:7" ht="15.75">
      <c r="A119" s="10">
        <v>4</v>
      </c>
      <c r="B119" s="8" t="s">
        <v>133</v>
      </c>
      <c r="C119" s="8" t="s">
        <v>12</v>
      </c>
      <c r="D119" s="8" t="s">
        <v>13</v>
      </c>
      <c r="E119" s="8" t="s">
        <v>152</v>
      </c>
      <c r="F119" s="8" t="s">
        <v>27</v>
      </c>
      <c r="G119" s="24"/>
    </row>
    <row r="120" spans="1:7" ht="15.75">
      <c r="A120" s="10"/>
      <c r="B120" s="8"/>
      <c r="C120" s="8"/>
      <c r="D120" s="8"/>
      <c r="E120" s="8"/>
      <c r="F120" s="8"/>
      <c r="G120" s="24"/>
    </row>
    <row r="121" spans="1:7" ht="15.75">
      <c r="A121" s="10">
        <v>1</v>
      </c>
      <c r="B121" s="8" t="s">
        <v>133</v>
      </c>
      <c r="C121" s="8" t="s">
        <v>23</v>
      </c>
      <c r="D121" s="8" t="s">
        <v>13</v>
      </c>
      <c r="E121" s="8" t="s">
        <v>153</v>
      </c>
      <c r="F121" s="8" t="s">
        <v>154</v>
      </c>
      <c r="G121" s="24"/>
    </row>
    <row r="122" spans="1:7" ht="15.75">
      <c r="A122" s="10">
        <v>2</v>
      </c>
      <c r="B122" s="8" t="s">
        <v>133</v>
      </c>
      <c r="C122" s="8" t="s">
        <v>23</v>
      </c>
      <c r="D122" s="8" t="s">
        <v>13</v>
      </c>
      <c r="E122" s="8" t="s">
        <v>155</v>
      </c>
      <c r="F122" s="8" t="s">
        <v>71</v>
      </c>
      <c r="G122" s="24"/>
    </row>
    <row r="123" spans="1:7" ht="15.75">
      <c r="A123" s="10">
        <v>3</v>
      </c>
      <c r="B123" s="8" t="s">
        <v>133</v>
      </c>
      <c r="C123" s="8" t="s">
        <v>23</v>
      </c>
      <c r="D123" s="8" t="s">
        <v>13</v>
      </c>
      <c r="E123" s="8" t="s">
        <v>156</v>
      </c>
      <c r="F123" s="8" t="s">
        <v>143</v>
      </c>
      <c r="G123" s="24"/>
    </row>
    <row r="124" spans="1:7" ht="15.75">
      <c r="A124" s="10"/>
      <c r="B124" s="8"/>
      <c r="C124" s="8"/>
      <c r="D124" s="8"/>
      <c r="E124" s="8"/>
      <c r="F124" s="8"/>
      <c r="G124" s="24"/>
    </row>
    <row r="125" spans="1:7" ht="15.75">
      <c r="A125" s="10">
        <v>1</v>
      </c>
      <c r="B125" s="8" t="s">
        <v>133</v>
      </c>
      <c r="C125" s="8" t="s">
        <v>69</v>
      </c>
      <c r="D125" s="8" t="s">
        <v>13</v>
      </c>
      <c r="E125" s="8" t="s">
        <v>157</v>
      </c>
      <c r="F125" s="8" t="s">
        <v>18</v>
      </c>
      <c r="G125" s="24"/>
    </row>
    <row r="126" spans="1:7" ht="15.75">
      <c r="A126" s="10"/>
      <c r="B126" s="8"/>
      <c r="C126" s="8"/>
      <c r="D126" s="8"/>
      <c r="E126" s="8"/>
      <c r="F126" s="8"/>
      <c r="G126" s="24"/>
    </row>
    <row r="127" spans="1:7" ht="15.75">
      <c r="A127" s="10">
        <v>1</v>
      </c>
      <c r="B127" s="8" t="s">
        <v>133</v>
      </c>
      <c r="C127" s="8" t="s">
        <v>16</v>
      </c>
      <c r="D127" s="8" t="s">
        <v>13</v>
      </c>
      <c r="E127" s="8" t="s">
        <v>158</v>
      </c>
      <c r="F127" s="8" t="s">
        <v>159</v>
      </c>
      <c r="G127" s="24"/>
    </row>
    <row r="128" spans="1:7" ht="15.75">
      <c r="A128" s="10">
        <v>2</v>
      </c>
      <c r="B128" s="8" t="s">
        <v>133</v>
      </c>
      <c r="C128" s="8" t="s">
        <v>16</v>
      </c>
      <c r="D128" s="8" t="s">
        <v>13</v>
      </c>
      <c r="E128" s="8" t="s">
        <v>160</v>
      </c>
      <c r="F128" s="8" t="s">
        <v>114</v>
      </c>
      <c r="G128" s="24"/>
    </row>
    <row r="129" spans="1:7" ht="15.75">
      <c r="A129" s="10">
        <v>3</v>
      </c>
      <c r="B129" s="8" t="s">
        <v>133</v>
      </c>
      <c r="C129" s="8" t="s">
        <v>16</v>
      </c>
      <c r="D129" s="8" t="s">
        <v>13</v>
      </c>
      <c r="E129" s="8" t="s">
        <v>161</v>
      </c>
      <c r="F129" s="8" t="s">
        <v>162</v>
      </c>
      <c r="G129" s="24"/>
    </row>
    <row r="130" spans="1:7" ht="15.75">
      <c r="A130" s="10"/>
      <c r="B130" s="8"/>
      <c r="C130" s="8"/>
      <c r="D130" s="8"/>
      <c r="E130" s="8"/>
      <c r="F130" s="8"/>
      <c r="G130" s="24"/>
    </row>
    <row r="131" spans="1:7" ht="15.75">
      <c r="A131" s="10">
        <v>1</v>
      </c>
      <c r="B131" s="8" t="s">
        <v>133</v>
      </c>
      <c r="C131" s="8" t="s">
        <v>19</v>
      </c>
      <c r="D131" s="8" t="s">
        <v>20</v>
      </c>
      <c r="E131" s="8" t="s">
        <v>163</v>
      </c>
      <c r="F131" s="8" t="s">
        <v>132</v>
      </c>
      <c r="G131" s="24"/>
    </row>
    <row r="132" spans="1:7" ht="15.75">
      <c r="A132" s="10">
        <v>2</v>
      </c>
      <c r="B132" s="8" t="s">
        <v>133</v>
      </c>
      <c r="C132" s="8" t="s">
        <v>19</v>
      </c>
      <c r="D132" s="8" t="s">
        <v>20</v>
      </c>
      <c r="E132" s="8" t="s">
        <v>164</v>
      </c>
      <c r="F132" s="8" t="s">
        <v>60</v>
      </c>
      <c r="G132" s="24"/>
    </row>
    <row r="133" spans="1:7" ht="15.75">
      <c r="A133" s="10">
        <v>3</v>
      </c>
      <c r="B133" s="8" t="s">
        <v>133</v>
      </c>
      <c r="C133" s="8" t="s">
        <v>19</v>
      </c>
      <c r="D133" s="8" t="s">
        <v>20</v>
      </c>
      <c r="E133" s="8" t="s">
        <v>165</v>
      </c>
      <c r="F133" s="8" t="s">
        <v>132</v>
      </c>
      <c r="G133" s="24"/>
    </row>
    <row r="134" spans="1:7" ht="15.75">
      <c r="A134" s="10">
        <v>4</v>
      </c>
      <c r="B134" s="8" t="s">
        <v>133</v>
      </c>
      <c r="C134" s="8" t="s">
        <v>19</v>
      </c>
      <c r="D134" s="8" t="s">
        <v>20</v>
      </c>
      <c r="E134" s="8" t="s">
        <v>166</v>
      </c>
      <c r="F134" s="8" t="s">
        <v>114</v>
      </c>
      <c r="G134" s="24"/>
    </row>
    <row r="135" spans="1:7" ht="15.75">
      <c r="A135" s="10">
        <v>5</v>
      </c>
      <c r="B135" s="8" t="s">
        <v>133</v>
      </c>
      <c r="C135" s="8" t="s">
        <v>19</v>
      </c>
      <c r="D135" s="8" t="s">
        <v>20</v>
      </c>
      <c r="E135" s="8" t="s">
        <v>167</v>
      </c>
      <c r="F135" s="8" t="s">
        <v>132</v>
      </c>
      <c r="G135" s="24"/>
    </row>
    <row r="136" spans="1:7" ht="15.75">
      <c r="A136" s="10">
        <v>6</v>
      </c>
      <c r="B136" s="8" t="s">
        <v>133</v>
      </c>
      <c r="C136" s="8" t="s">
        <v>19</v>
      </c>
      <c r="D136" s="8" t="s">
        <v>20</v>
      </c>
      <c r="E136" s="8" t="s">
        <v>168</v>
      </c>
      <c r="F136" s="8" t="s">
        <v>143</v>
      </c>
      <c r="G136" s="24"/>
    </row>
    <row r="137" spans="1:7" ht="15.75">
      <c r="A137" s="10"/>
      <c r="B137" s="8"/>
      <c r="C137" s="8"/>
      <c r="D137" s="8"/>
      <c r="E137" s="8"/>
      <c r="F137" s="8"/>
      <c r="G137" s="24"/>
    </row>
    <row r="138" spans="1:7" ht="15.75">
      <c r="A138" s="10">
        <v>1</v>
      </c>
      <c r="B138" s="8" t="s">
        <v>133</v>
      </c>
      <c r="C138" s="8" t="s">
        <v>23</v>
      </c>
      <c r="D138" s="8" t="s">
        <v>20</v>
      </c>
      <c r="E138" s="8" t="s">
        <v>169</v>
      </c>
      <c r="F138" s="8" t="s">
        <v>132</v>
      </c>
      <c r="G138" s="24"/>
    </row>
    <row r="139" spans="1:7" ht="15.75">
      <c r="A139" s="10">
        <v>2</v>
      </c>
      <c r="B139" s="8" t="s">
        <v>133</v>
      </c>
      <c r="C139" s="8" t="s">
        <v>23</v>
      </c>
      <c r="D139" s="8" t="s">
        <v>20</v>
      </c>
      <c r="E139" s="8" t="s">
        <v>170</v>
      </c>
      <c r="F139" s="8"/>
      <c r="G139" s="24"/>
    </row>
    <row r="140" spans="1:7" ht="15.75">
      <c r="A140" s="10"/>
      <c r="B140" s="8"/>
      <c r="C140" s="8"/>
      <c r="D140" s="8"/>
      <c r="E140" s="8"/>
      <c r="F140" s="8"/>
      <c r="G140" s="24"/>
    </row>
    <row r="141" spans="1:7" ht="15.75">
      <c r="A141" s="10">
        <v>1</v>
      </c>
      <c r="B141" s="8" t="s">
        <v>133</v>
      </c>
      <c r="C141" s="8" t="s">
        <v>69</v>
      </c>
      <c r="D141" s="8" t="s">
        <v>20</v>
      </c>
      <c r="E141" s="8" t="s">
        <v>171</v>
      </c>
      <c r="F141" s="8" t="s">
        <v>60</v>
      </c>
      <c r="G141" s="24"/>
    </row>
    <row r="142" spans="1:7" ht="15.75">
      <c r="A142" s="10">
        <v>2</v>
      </c>
      <c r="B142" s="8" t="s">
        <v>133</v>
      </c>
      <c r="C142" s="8" t="s">
        <v>69</v>
      </c>
      <c r="D142" s="8" t="s">
        <v>20</v>
      </c>
      <c r="E142" s="8" t="s">
        <v>172</v>
      </c>
      <c r="F142" s="8" t="s">
        <v>154</v>
      </c>
      <c r="G142" s="24"/>
    </row>
    <row r="143" spans="1:7" ht="15.75">
      <c r="A143" s="10"/>
      <c r="B143" s="8"/>
      <c r="C143" s="8"/>
      <c r="D143" s="8"/>
      <c r="E143" s="8"/>
      <c r="F143" s="8"/>
      <c r="G143" s="24"/>
    </row>
    <row r="144" spans="1:7" ht="15.75">
      <c r="A144" s="10">
        <v>1</v>
      </c>
      <c r="B144" s="8" t="s">
        <v>133</v>
      </c>
      <c r="C144" s="8" t="s">
        <v>16</v>
      </c>
      <c r="D144" s="8" t="s">
        <v>20</v>
      </c>
      <c r="E144" s="8" t="s">
        <v>173</v>
      </c>
      <c r="F144" s="8" t="s">
        <v>130</v>
      </c>
      <c r="G144" s="24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Roman,Normál"&amp;12&amp;A</oddHeader>
    <oddFooter>&amp;C&amp;"Times New Roman,Normál"&amp;12Oldal &amp;P</oddFooter>
  </headerFooter>
  <rowBreaks count="3" manualBreakCount="3">
    <brk id="77" max="16383" man="1"/>
    <brk id="150" max="16383" man="1"/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Éjsólyom eredmények 2017. 04. 2</vt:lpstr>
      <vt:lpstr>helyezések</vt:lpstr>
      <vt:lpstr>helyezések!Nyomtatási_terület</vt:lpstr>
      <vt:lpstr>helyezések!Print_Area_0</vt:lpstr>
      <vt:lpstr>helyezések!Print_Area_0_0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Greksa Zoltán</dc:creator>
  <cp:lastModifiedBy>Greksa Zoltán</cp:lastModifiedBy>
  <cp:revision>2</cp:revision>
  <dcterms:created xsi:type="dcterms:W3CDTF">2017-04-29T16:09:23Z</dcterms:created>
  <dcterms:modified xsi:type="dcterms:W3CDTF">2017-05-09T18:14:17Z</dcterms:modified>
  <dc:language>hu-HU</dc:language>
</cp:coreProperties>
</file>