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0170" windowHeight="11535" tabRatio="749" firstSheet="1" activeTab="2"/>
  </bookViews>
  <sheets>
    <sheet name="előnevezés " sheetId="8" state="hidden" r:id="rId1"/>
    <sheet name="Összesítés" sheetId="11" r:id="rId2"/>
    <sheet name="Bajnokok" sheetId="13" r:id="rId3"/>
  </sheets>
  <externalReferences>
    <externalReference r:id="rId4"/>
  </externalReferences>
  <definedNames>
    <definedName name="_xlnm._FilterDatabase" localSheetId="0" hidden="1">'előnevezés '!$A$1:$R$213</definedName>
    <definedName name="ad_nem">[1]nevezés!$X$2:$X$3</definedName>
    <definedName name="AE_egy" localSheetId="2">[1]nevezés!#REF!</definedName>
    <definedName name="AE_egy" localSheetId="0">[1]nevezés!#REF!</definedName>
    <definedName name="AE_egy" localSheetId="1">[1]nevezés!#REF!</definedName>
    <definedName name="AE_egy">[1]nevezés!#REF!</definedName>
    <definedName name="AL_kor">[1]nevezés!$V$2:$V$7</definedName>
    <definedName name="AN_kat">[1]nevezés!$W$2:$W$10</definedName>
  </definedNames>
  <calcPr calcId="145621"/>
</workbook>
</file>

<file path=xl/calcChain.xml><?xml version="1.0" encoding="utf-8"?>
<calcChain xmlns="http://schemas.openxmlformats.org/spreadsheetml/2006/main">
  <c r="I427" i="11"/>
  <c r="I429"/>
  <c r="I432"/>
  <c r="E432"/>
  <c r="F432"/>
  <c r="G432"/>
  <c r="H432"/>
  <c r="D432"/>
  <c r="I430"/>
  <c r="H430"/>
  <c r="G430"/>
  <c r="F430"/>
  <c r="E430"/>
  <c r="D430"/>
  <c r="H429"/>
  <c r="G429"/>
  <c r="F429"/>
  <c r="E429"/>
  <c r="D429"/>
  <c r="I179"/>
  <c r="I97"/>
  <c r="I380" l="1"/>
  <c r="I379"/>
  <c r="I426"/>
  <c r="I425"/>
  <c r="I424"/>
  <c r="I423"/>
  <c r="I417"/>
  <c r="I416"/>
  <c r="I415"/>
  <c r="I414"/>
  <c r="I411"/>
  <c r="I402"/>
  <c r="I409"/>
  <c r="I410"/>
  <c r="I405"/>
  <c r="I408"/>
  <c r="I407"/>
  <c r="I406"/>
  <c r="I404"/>
  <c r="I403"/>
  <c r="I401"/>
  <c r="I399"/>
  <c r="I392"/>
  <c r="I391"/>
  <c r="I390"/>
  <c r="I389"/>
  <c r="I388"/>
  <c r="I387"/>
  <c r="I386"/>
  <c r="I385"/>
  <c r="I384"/>
  <c r="I376"/>
  <c r="I375"/>
  <c r="I374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5"/>
  <c r="I344"/>
  <c r="I343"/>
  <c r="I342"/>
  <c r="I341"/>
  <c r="I340"/>
  <c r="I339"/>
  <c r="I338"/>
  <c r="I301"/>
  <c r="I300"/>
  <c r="I333"/>
  <c r="I321"/>
  <c r="I304"/>
  <c r="I317"/>
  <c r="I312"/>
  <c r="I335"/>
  <c r="I299"/>
  <c r="I332"/>
  <c r="I293"/>
  <c r="I320"/>
  <c r="I288"/>
  <c r="I290"/>
  <c r="I328"/>
  <c r="I315"/>
  <c r="I319"/>
  <c r="I314"/>
  <c r="I296"/>
  <c r="I330"/>
  <c r="I324"/>
  <c r="I323"/>
  <c r="I297"/>
  <c r="I322"/>
  <c r="I329"/>
  <c r="I311"/>
  <c r="I334"/>
  <c r="I327"/>
  <c r="I285"/>
  <c r="I287"/>
  <c r="I310"/>
  <c r="I326"/>
  <c r="I303"/>
  <c r="I325"/>
  <c r="I298"/>
  <c r="I309"/>
  <c r="I331"/>
  <c r="I302"/>
  <c r="I308"/>
  <c r="I316"/>
  <c r="I318"/>
  <c r="I313"/>
  <c r="I305"/>
  <c r="I307"/>
  <c r="I306"/>
  <c r="I271"/>
  <c r="I273"/>
  <c r="I272"/>
  <c r="I270"/>
  <c r="I269"/>
  <c r="I268"/>
  <c r="I267"/>
  <c r="I266"/>
  <c r="I265"/>
  <c r="I264"/>
  <c r="I263"/>
  <c r="I262"/>
  <c r="I261"/>
  <c r="I260"/>
  <c r="I259"/>
  <c r="I258"/>
  <c r="I257"/>
  <c r="I255"/>
  <c r="I252"/>
  <c r="I251"/>
  <c r="I250"/>
  <c r="I245"/>
  <c r="I244"/>
  <c r="I243"/>
  <c r="I240"/>
  <c r="I239"/>
  <c r="I238"/>
  <c r="I237"/>
  <c r="I236"/>
  <c r="I235"/>
  <c r="I228"/>
  <c r="I227"/>
  <c r="I226"/>
  <c r="I225"/>
  <c r="I224"/>
  <c r="I222"/>
  <c r="I220"/>
  <c r="I219"/>
  <c r="I218"/>
  <c r="I217"/>
  <c r="I213"/>
  <c r="I212"/>
  <c r="I211"/>
  <c r="I210"/>
  <c r="I209"/>
  <c r="I205"/>
  <c r="I204"/>
  <c r="I203"/>
  <c r="I202"/>
  <c r="I201"/>
  <c r="I200"/>
  <c r="I199"/>
  <c r="I193"/>
  <c r="I192"/>
  <c r="I191"/>
  <c r="I190"/>
  <c r="I189"/>
  <c r="I188"/>
  <c r="I187"/>
  <c r="I186"/>
  <c r="I177"/>
  <c r="I185"/>
  <c r="I184"/>
  <c r="I183"/>
  <c r="I182"/>
  <c r="I181"/>
  <c r="I180"/>
  <c r="I178"/>
  <c r="I176"/>
  <c r="I175"/>
  <c r="I174"/>
  <c r="I173"/>
  <c r="I172"/>
  <c r="I164"/>
  <c r="I163"/>
  <c r="I162"/>
  <c r="I161"/>
  <c r="I160"/>
  <c r="I159"/>
  <c r="I158"/>
  <c r="I157"/>
  <c r="I156"/>
  <c r="I155"/>
  <c r="I154"/>
  <c r="I147"/>
  <c r="I145"/>
  <c r="I143"/>
  <c r="I142"/>
  <c r="I140"/>
  <c r="I139"/>
  <c r="I138"/>
  <c r="I137"/>
  <c r="I136"/>
  <c r="I132"/>
  <c r="I131"/>
  <c r="I129"/>
  <c r="I127"/>
  <c r="I126"/>
  <c r="I125"/>
  <c r="I124"/>
  <c r="I123"/>
  <c r="I122"/>
  <c r="I119"/>
  <c r="I118"/>
  <c r="I117"/>
  <c r="I113"/>
  <c r="I112"/>
  <c r="I111"/>
  <c r="I109"/>
  <c r="I106"/>
  <c r="I104"/>
  <c r="I102"/>
  <c r="I100"/>
  <c r="I99"/>
  <c r="I98"/>
  <c r="I96"/>
  <c r="I95"/>
  <c r="I94"/>
  <c r="I93"/>
  <c r="I92"/>
  <c r="I91"/>
  <c r="I90"/>
  <c r="I89"/>
  <c r="I88"/>
  <c r="I87"/>
  <c r="I86"/>
  <c r="I85"/>
  <c r="I80"/>
  <c r="I84"/>
  <c r="I83"/>
  <c r="I82"/>
  <c r="I81"/>
  <c r="I79"/>
  <c r="I78"/>
  <c r="I77"/>
  <c r="I66"/>
  <c r="I65"/>
  <c r="I63"/>
  <c r="I62"/>
  <c r="I61"/>
  <c r="I59"/>
  <c r="I57"/>
  <c r="I55"/>
  <c r="I54"/>
  <c r="I53"/>
  <c r="I52"/>
  <c r="I51"/>
  <c r="I50"/>
  <c r="I49"/>
  <c r="I48"/>
  <c r="I40"/>
  <c r="I38"/>
  <c r="I37"/>
  <c r="I33"/>
  <c r="I32"/>
  <c r="I30"/>
  <c r="I28"/>
  <c r="I25"/>
  <c r="I23"/>
  <c r="I21"/>
  <c r="I20"/>
  <c r="I19"/>
  <c r="I17"/>
  <c r="I13"/>
  <c r="I5"/>
  <c r="I6"/>
  <c r="I7"/>
  <c r="I8"/>
  <c r="I9"/>
  <c r="I4"/>
  <c r="I15" i="13"/>
  <c r="I23" l="1"/>
  <c r="I9"/>
  <c r="I7" l="1"/>
  <c r="I5"/>
  <c r="I27"/>
  <c r="I25"/>
  <c r="I21"/>
  <c r="I19"/>
  <c r="I17"/>
  <c r="I13"/>
  <c r="I11"/>
  <c r="I3"/>
  <c r="I422" i="11" l="1"/>
  <c r="I420"/>
  <c r="I421"/>
  <c r="I419"/>
  <c r="I413"/>
  <c r="I400"/>
  <c r="I394"/>
  <c r="I397"/>
  <c r="I398"/>
  <c r="I395"/>
  <c r="I396"/>
  <c r="I383"/>
  <c r="I382"/>
  <c r="I378"/>
  <c r="I347"/>
  <c r="I349"/>
  <c r="I348"/>
  <c r="I337"/>
  <c r="I294"/>
  <c r="I284"/>
  <c r="I291"/>
  <c r="I295"/>
  <c r="I279"/>
  <c r="I292"/>
  <c r="I289"/>
  <c r="I283"/>
  <c r="I277"/>
  <c r="I286"/>
  <c r="I275"/>
  <c r="I282"/>
  <c r="I280"/>
  <c r="I281"/>
  <c r="I278"/>
  <c r="I276"/>
  <c r="I256"/>
  <c r="I254"/>
  <c r="I249"/>
  <c r="I248"/>
  <c r="I247"/>
  <c r="I242"/>
  <c r="I234"/>
  <c r="I232"/>
  <c r="I233"/>
  <c r="I230"/>
  <c r="I215"/>
  <c r="I216"/>
  <c r="I207"/>
  <c r="I208"/>
  <c r="I195"/>
  <c r="I198"/>
  <c r="I197"/>
  <c r="I196"/>
  <c r="I171"/>
  <c r="I167"/>
  <c r="I170"/>
  <c r="I169"/>
  <c r="I166"/>
  <c r="I168"/>
  <c r="I149"/>
  <c r="I153"/>
  <c r="I152"/>
  <c r="I150"/>
  <c r="I151"/>
  <c r="I135"/>
  <c r="I134"/>
  <c r="I121"/>
  <c r="I115"/>
  <c r="I116"/>
  <c r="I108"/>
  <c r="I76"/>
  <c r="I73"/>
  <c r="I71"/>
  <c r="I72"/>
  <c r="I69"/>
  <c r="I68"/>
  <c r="I75"/>
  <c r="I74"/>
  <c r="I70"/>
  <c r="I44"/>
  <c r="I47"/>
  <c r="I45"/>
  <c r="I43"/>
  <c r="I46"/>
  <c r="I42"/>
  <c r="I35"/>
  <c r="I16"/>
  <c r="I15"/>
  <c r="I11"/>
  <c r="I3"/>
  <c r="I2"/>
  <c r="I27" l="1"/>
  <c r="R194" i="8" l="1"/>
  <c r="R193"/>
  <c r="R140"/>
  <c r="P140"/>
  <c r="Q140" s="1"/>
  <c r="R72"/>
  <c r="P72"/>
  <c r="Q72" s="1"/>
  <c r="R55"/>
  <c r="P55"/>
  <c r="Q55" s="1"/>
  <c r="R213"/>
  <c r="P142"/>
  <c r="Q142" s="1"/>
  <c r="R24"/>
  <c r="P63"/>
  <c r="Q63" s="1"/>
  <c r="R211"/>
  <c r="P62"/>
  <c r="Q62" s="1"/>
  <c r="R210"/>
  <c r="P64"/>
  <c r="Q64" s="1"/>
  <c r="R209"/>
  <c r="P50"/>
  <c r="Q50" s="1"/>
  <c r="R156"/>
  <c r="P123"/>
  <c r="Q123" s="1"/>
  <c r="P76"/>
  <c r="Q76" s="1"/>
  <c r="R73"/>
  <c r="P102"/>
  <c r="Q102" s="1"/>
  <c r="R99"/>
  <c r="P49"/>
  <c r="Q49" s="1"/>
  <c r="R49"/>
  <c r="P44"/>
  <c r="Q44" s="1"/>
  <c r="R44"/>
  <c r="P158"/>
  <c r="Q158" s="1"/>
  <c r="R80"/>
  <c r="P65"/>
  <c r="Q65" s="1"/>
  <c r="R159"/>
  <c r="P36"/>
  <c r="Q36" s="1"/>
  <c r="R182"/>
  <c r="P80"/>
  <c r="Q80" s="1"/>
  <c r="R166"/>
  <c r="P141"/>
  <c r="Q141" s="1"/>
  <c r="R135"/>
  <c r="P161"/>
  <c r="Q161" s="1"/>
  <c r="R106"/>
  <c r="P87"/>
  <c r="Q87" s="1"/>
  <c r="R102"/>
  <c r="P101"/>
  <c r="Q101" s="1"/>
  <c r="R26"/>
  <c r="P94"/>
  <c r="Q94" s="1"/>
  <c r="R91"/>
  <c r="P88"/>
  <c r="Q88" s="1"/>
  <c r="R136"/>
  <c r="P89"/>
  <c r="Q89" s="1"/>
  <c r="R86"/>
  <c r="P90"/>
  <c r="Q90" s="1"/>
  <c r="R53"/>
  <c r="P201"/>
  <c r="Q201" s="1"/>
  <c r="R112"/>
  <c r="P114"/>
  <c r="Q114" s="1"/>
  <c r="R37"/>
  <c r="P70"/>
  <c r="Q70" s="1"/>
  <c r="P152"/>
  <c r="Q152" s="1"/>
  <c r="P192"/>
  <c r="Q192" s="1"/>
  <c r="R11"/>
  <c r="R12"/>
  <c r="R149"/>
  <c r="R17"/>
  <c r="R22"/>
  <c r="P178"/>
  <c r="Q178" s="1"/>
  <c r="R23"/>
  <c r="P4"/>
  <c r="Q4" s="1"/>
  <c r="R48"/>
  <c r="P73"/>
  <c r="Q73" s="1"/>
  <c r="R25"/>
  <c r="P71"/>
  <c r="Q71" s="1"/>
  <c r="R185"/>
  <c r="P74"/>
  <c r="Q74" s="1"/>
  <c r="R167"/>
  <c r="P69"/>
  <c r="Q69" s="1"/>
  <c r="R29"/>
  <c r="P78"/>
  <c r="Q78" s="1"/>
  <c r="R164"/>
  <c r="P58"/>
  <c r="Q58" s="1"/>
  <c r="R31"/>
  <c r="P77"/>
  <c r="Q77" s="1"/>
  <c r="P57"/>
  <c r="Q57" s="1"/>
  <c r="R184"/>
  <c r="R208"/>
  <c r="P53"/>
  <c r="Q53" s="1"/>
  <c r="R143"/>
  <c r="P115"/>
  <c r="Q115" s="1"/>
  <c r="R195"/>
  <c r="P48"/>
  <c r="Q48" s="1"/>
  <c r="R46"/>
  <c r="P85"/>
  <c r="Q85" s="1"/>
  <c r="R4"/>
  <c r="R78"/>
  <c r="P33"/>
  <c r="Q33" s="1"/>
  <c r="R124"/>
  <c r="P51"/>
  <c r="Q51" s="1"/>
  <c r="R160"/>
  <c r="P32"/>
  <c r="Q32" s="1"/>
  <c r="R52"/>
  <c r="P149"/>
  <c r="Q149" s="1"/>
  <c r="R58"/>
  <c r="P124"/>
  <c r="Q124" s="1"/>
  <c r="P26"/>
  <c r="Q26" s="1"/>
  <c r="R147"/>
  <c r="P9"/>
  <c r="Q9" s="1"/>
  <c r="R75"/>
  <c r="P195"/>
  <c r="Q195" s="1"/>
  <c r="R68"/>
  <c r="P198"/>
  <c r="Q198" s="1"/>
  <c r="R70"/>
  <c r="R71"/>
  <c r="P126"/>
  <c r="Q126" s="1"/>
  <c r="P147"/>
  <c r="Q147" s="1"/>
  <c r="R74"/>
  <c r="R77"/>
  <c r="P66"/>
  <c r="Q66" s="1"/>
  <c r="R76"/>
  <c r="P15"/>
  <c r="Q15" s="1"/>
  <c r="R183"/>
  <c r="P128"/>
  <c r="Q128" s="1"/>
  <c r="R83"/>
  <c r="P157"/>
  <c r="Q157" s="1"/>
  <c r="R82"/>
  <c r="P98"/>
  <c r="Q98" s="1"/>
  <c r="P190"/>
  <c r="Q190" s="1"/>
  <c r="R205"/>
  <c r="P207"/>
  <c r="Q207" s="1"/>
  <c r="P143"/>
  <c r="Q143" s="1"/>
  <c r="R92"/>
  <c r="P184"/>
  <c r="Q184" s="1"/>
  <c r="R163"/>
  <c r="P160"/>
  <c r="Q160" s="1"/>
  <c r="R95"/>
  <c r="P208"/>
  <c r="Q208" s="1"/>
  <c r="R97"/>
  <c r="P159"/>
  <c r="Q159" s="1"/>
  <c r="R186"/>
  <c r="P176"/>
  <c r="Q176" s="1"/>
  <c r="R87"/>
  <c r="P179"/>
  <c r="Q179" s="1"/>
  <c r="R132"/>
  <c r="P28"/>
  <c r="Q28" s="1"/>
  <c r="R107"/>
  <c r="P199"/>
  <c r="Q199" s="1"/>
  <c r="R108"/>
  <c r="P180"/>
  <c r="Q180" s="1"/>
  <c r="R93"/>
  <c r="P52"/>
  <c r="Q52" s="1"/>
  <c r="P165"/>
  <c r="Q165" s="1"/>
  <c r="R85"/>
  <c r="P105"/>
  <c r="Q105" s="1"/>
  <c r="P106"/>
  <c r="Q106" s="1"/>
  <c r="R117"/>
  <c r="R120"/>
  <c r="P46"/>
  <c r="Q46" s="1"/>
  <c r="R123"/>
  <c r="R162"/>
  <c r="P108"/>
  <c r="Q108" s="1"/>
  <c r="R45"/>
  <c r="P137"/>
  <c r="Q137" s="1"/>
  <c r="R130"/>
  <c r="P189"/>
  <c r="Q189" s="1"/>
  <c r="R131"/>
  <c r="P136"/>
  <c r="Q136" s="1"/>
  <c r="P12"/>
  <c r="Q12" s="1"/>
  <c r="R105"/>
  <c r="P153"/>
  <c r="Q153" s="1"/>
  <c r="R133"/>
  <c r="P11"/>
  <c r="Q11" s="1"/>
  <c r="R134"/>
  <c r="P37"/>
  <c r="Q37" s="1"/>
  <c r="R137"/>
  <c r="P2"/>
  <c r="Q2" s="1"/>
  <c r="P93"/>
  <c r="Q93" s="1"/>
  <c r="R141"/>
  <c r="P156"/>
  <c r="Q156" s="1"/>
  <c r="R142"/>
  <c r="P185"/>
  <c r="Q185" s="1"/>
  <c r="R161"/>
  <c r="P25"/>
  <c r="Q25" s="1"/>
  <c r="R144"/>
  <c r="P169"/>
  <c r="Q169" s="1"/>
  <c r="R154"/>
  <c r="P168"/>
  <c r="Q168" s="1"/>
  <c r="R146"/>
  <c r="P113"/>
  <c r="Q113" s="1"/>
  <c r="R51"/>
  <c r="P167"/>
  <c r="Q167" s="1"/>
  <c r="R148"/>
  <c r="P29"/>
  <c r="Q29" s="1"/>
  <c r="R79"/>
  <c r="P164"/>
  <c r="Q164" s="1"/>
  <c r="R150"/>
  <c r="P59"/>
  <c r="Q59" s="1"/>
  <c r="R151"/>
  <c r="P83"/>
  <c r="Q83" s="1"/>
  <c r="R152"/>
  <c r="P183"/>
  <c r="Q183" s="1"/>
  <c r="R153"/>
  <c r="P173"/>
  <c r="Q173" s="1"/>
  <c r="R180"/>
  <c r="P155"/>
  <c r="Q155" s="1"/>
  <c r="R199"/>
  <c r="P138"/>
  <c r="Q138" s="1"/>
  <c r="R28"/>
  <c r="P133"/>
  <c r="Q133" s="1"/>
  <c r="R33"/>
  <c r="P135"/>
  <c r="Q135" s="1"/>
  <c r="R192"/>
  <c r="P23"/>
  <c r="Q23" s="1"/>
  <c r="R165"/>
  <c r="P22"/>
  <c r="Q22" s="1"/>
  <c r="R179"/>
  <c r="P100"/>
  <c r="Q100" s="1"/>
  <c r="R176"/>
  <c r="P151"/>
  <c r="Q151" s="1"/>
  <c r="P148"/>
  <c r="Q148" s="1"/>
  <c r="R65"/>
  <c r="P95"/>
  <c r="Q95" s="1"/>
  <c r="R32"/>
  <c r="P120"/>
  <c r="Q120" s="1"/>
  <c r="R175"/>
  <c r="P79"/>
  <c r="Q79" s="1"/>
  <c r="P150"/>
  <c r="Q150" s="1"/>
  <c r="R178"/>
  <c r="P96"/>
  <c r="Q96" s="1"/>
  <c r="R57"/>
  <c r="P203"/>
  <c r="Q203" s="1"/>
  <c r="R172"/>
  <c r="P139"/>
  <c r="Q139" s="1"/>
  <c r="R198"/>
  <c r="P31"/>
  <c r="Q31" s="1"/>
  <c r="R16"/>
  <c r="P209"/>
  <c r="Q209" s="1"/>
  <c r="R188"/>
  <c r="P197"/>
  <c r="Q197" s="1"/>
  <c r="R98"/>
  <c r="P107"/>
  <c r="Q107" s="1"/>
  <c r="R196"/>
  <c r="P122"/>
  <c r="Q122" s="1"/>
  <c r="R200"/>
  <c r="P144"/>
  <c r="Q144" s="1"/>
  <c r="R202"/>
  <c r="P45"/>
  <c r="Q45" s="1"/>
  <c r="R66"/>
  <c r="P110"/>
  <c r="Q110" s="1"/>
  <c r="R63"/>
  <c r="P182"/>
  <c r="Q182" s="1"/>
  <c r="R15"/>
  <c r="P103"/>
  <c r="Q103" s="1"/>
  <c r="R100"/>
  <c r="P84"/>
  <c r="Q84" s="1"/>
  <c r="R114"/>
  <c r="P56"/>
  <c r="Q56" s="1"/>
  <c r="R56"/>
  <c r="P162"/>
  <c r="Q162" s="1"/>
  <c r="R121"/>
  <c r="P75"/>
  <c r="Q75" s="1"/>
  <c r="R64"/>
  <c r="P91"/>
  <c r="Q91" s="1"/>
  <c r="R88"/>
  <c r="P8"/>
  <c r="Q8" s="1"/>
  <c r="R8"/>
  <c r="P104"/>
  <c r="Q104" s="1"/>
  <c r="R104"/>
  <c r="P205"/>
  <c r="Q205" s="1"/>
  <c r="R81"/>
  <c r="P210"/>
  <c r="Q210" s="1"/>
  <c r="R203"/>
  <c r="P166"/>
  <c r="Q166" s="1"/>
  <c r="R69"/>
  <c r="P109"/>
  <c r="Q109" s="1"/>
  <c r="R109"/>
  <c r="P145"/>
  <c r="Q145" s="1"/>
  <c r="R174"/>
  <c r="P146"/>
  <c r="Q146" s="1"/>
  <c r="R189"/>
  <c r="P3"/>
  <c r="Q3" s="1"/>
  <c r="R3"/>
  <c r="P171"/>
  <c r="Q171" s="1"/>
  <c r="R171"/>
  <c r="P5"/>
  <c r="Q5" s="1"/>
  <c r="R5"/>
  <c r="P6"/>
  <c r="Q6" s="1"/>
  <c r="R6"/>
  <c r="P30"/>
  <c r="Q30" s="1"/>
  <c r="R30"/>
  <c r="P10"/>
  <c r="Q10" s="1"/>
  <c r="R10"/>
  <c r="P13"/>
  <c r="Q13" s="1"/>
  <c r="R13"/>
  <c r="P14"/>
  <c r="Q14" s="1"/>
  <c r="R14"/>
  <c r="P18"/>
  <c r="Q18" s="1"/>
  <c r="R18"/>
  <c r="P19"/>
  <c r="Q19" s="1"/>
  <c r="R19"/>
  <c r="P27"/>
  <c r="Q27" s="1"/>
  <c r="R27"/>
  <c r="P34"/>
  <c r="Q34" s="1"/>
  <c r="R34"/>
  <c r="P35"/>
  <c r="Q35" s="1"/>
  <c r="R35"/>
  <c r="P39"/>
  <c r="Q39" s="1"/>
  <c r="R39"/>
  <c r="P121"/>
  <c r="Q121" s="1"/>
  <c r="R116"/>
  <c r="P54"/>
  <c r="Q54" s="1"/>
  <c r="R54"/>
  <c r="P193"/>
  <c r="Q193" s="1"/>
  <c r="R110"/>
  <c r="P81"/>
  <c r="Q81" s="1"/>
  <c r="R173"/>
  <c r="P82"/>
  <c r="Q82" s="1"/>
  <c r="R59"/>
  <c r="P86"/>
  <c r="Q86" s="1"/>
  <c r="R155"/>
  <c r="P92"/>
  <c r="Q92" s="1"/>
  <c r="R89"/>
  <c r="P163"/>
  <c r="Q163" s="1"/>
  <c r="R90"/>
  <c r="P97"/>
  <c r="Q97" s="1"/>
  <c r="R94"/>
  <c r="P99"/>
  <c r="Q99" s="1"/>
  <c r="R96"/>
  <c r="P186"/>
  <c r="Q186" s="1"/>
  <c r="R101"/>
  <c r="P116"/>
  <c r="Q116" s="1"/>
  <c r="R50"/>
  <c r="P117"/>
  <c r="Q117" s="1"/>
  <c r="R9"/>
  <c r="P119"/>
  <c r="Q119" s="1"/>
  <c r="R115"/>
  <c r="P129"/>
  <c r="Q129" s="1"/>
  <c r="R111"/>
  <c r="P154"/>
  <c r="Q154" s="1"/>
  <c r="R138"/>
  <c r="P212"/>
  <c r="Q212" s="1"/>
  <c r="R122"/>
  <c r="P175"/>
  <c r="Q175" s="1"/>
  <c r="R168"/>
  <c r="P181"/>
  <c r="Q181" s="1"/>
  <c r="R212"/>
  <c r="P172"/>
  <c r="Q172" s="1"/>
  <c r="R177"/>
  <c r="P16"/>
  <c r="Q16" s="1"/>
  <c r="R127"/>
  <c r="P187"/>
  <c r="Q187" s="1"/>
  <c r="R158"/>
  <c r="P118"/>
  <c r="Q118" s="1"/>
  <c r="R126"/>
  <c r="P112"/>
  <c r="Q112" s="1"/>
  <c r="R187"/>
  <c r="P196"/>
  <c r="Q196" s="1"/>
  <c r="R118"/>
  <c r="P174"/>
  <c r="Q174" s="1"/>
  <c r="R207"/>
  <c r="P170"/>
  <c r="Q170" s="1"/>
  <c r="R190"/>
  <c r="P204"/>
  <c r="Q204" s="1"/>
  <c r="R197"/>
  <c r="P24"/>
  <c r="Q24" s="1"/>
  <c r="R145"/>
  <c r="P213"/>
  <c r="Q213" s="1"/>
  <c r="R206"/>
  <c r="P191"/>
  <c r="Q191" s="1"/>
  <c r="R62"/>
  <c r="P41"/>
  <c r="Q41" s="1"/>
  <c r="R41"/>
  <c r="P40"/>
  <c r="Q40" s="1"/>
  <c r="R40"/>
  <c r="P194"/>
  <c r="Q194" s="1"/>
  <c r="R201"/>
  <c r="P7"/>
  <c r="Q7" s="1"/>
  <c r="R7"/>
  <c r="P177"/>
  <c r="Q177" s="1"/>
  <c r="R113"/>
  <c r="P60"/>
  <c r="Q60" s="1"/>
  <c r="R60"/>
  <c r="P206"/>
  <c r="Q206" s="1"/>
  <c r="R170"/>
  <c r="P67"/>
  <c r="Q67" s="1"/>
  <c r="R67"/>
  <c r="P127"/>
  <c r="Q127" s="1"/>
  <c r="R36"/>
  <c r="P61"/>
  <c r="Q61" s="1"/>
  <c r="R61"/>
  <c r="P21"/>
  <c r="Q21" s="1"/>
  <c r="R21"/>
  <c r="P20"/>
  <c r="Q20" s="1"/>
  <c r="R20"/>
  <c r="P134"/>
  <c r="Q134" s="1"/>
  <c r="R129"/>
  <c r="P130"/>
  <c r="Q130" s="1"/>
  <c r="R125"/>
  <c r="P132"/>
  <c r="Q132" s="1"/>
  <c r="R103"/>
  <c r="P47"/>
  <c r="Q47" s="1"/>
  <c r="R47"/>
  <c r="P188"/>
  <c r="Q188" s="1"/>
  <c r="R181"/>
  <c r="P131"/>
  <c r="Q131" s="1"/>
  <c r="R139"/>
  <c r="P68"/>
  <c r="Q68" s="1"/>
  <c r="R191"/>
  <c r="P42"/>
  <c r="Q42" s="1"/>
  <c r="R42"/>
  <c r="P43"/>
  <c r="Q43" s="1"/>
  <c r="R43"/>
  <c r="P111"/>
  <c r="Q111" s="1"/>
  <c r="R84"/>
  <c r="P211"/>
  <c r="Q211" s="1"/>
  <c r="R204"/>
  <c r="P125"/>
  <c r="Q125" s="1"/>
  <c r="R119"/>
  <c r="P38"/>
  <c r="Q38" s="1"/>
  <c r="R38"/>
  <c r="P200"/>
  <c r="Q200" s="1"/>
  <c r="R128"/>
  <c r="P202"/>
  <c r="Q202" s="1"/>
  <c r="R157"/>
  <c r="R2"/>
  <c r="P17"/>
  <c r="Q17" s="1"/>
</calcChain>
</file>

<file path=xl/sharedStrings.xml><?xml version="1.0" encoding="utf-8"?>
<sst xmlns="http://schemas.openxmlformats.org/spreadsheetml/2006/main" count="1846" uniqueCount="535">
  <si>
    <t>Név</t>
  </si>
  <si>
    <t>Korosztály</t>
  </si>
  <si>
    <t>Nem</t>
  </si>
  <si>
    <t>Kategória</t>
  </si>
  <si>
    <t>Egyesület</t>
  </si>
  <si>
    <t>Csapat</t>
  </si>
  <si>
    <t>Sorsz.</t>
  </si>
  <si>
    <t>M</t>
  </si>
  <si>
    <t>%</t>
  </si>
  <si>
    <t>Benkovics Sándor</t>
  </si>
  <si>
    <t>felnőtt</t>
  </si>
  <si>
    <t>ffi</t>
  </si>
  <si>
    <t>PB-HB</t>
  </si>
  <si>
    <t>Müller György</t>
  </si>
  <si>
    <t>Szemző Nóra</t>
  </si>
  <si>
    <t>Fülöp István</t>
  </si>
  <si>
    <t>BB</t>
  </si>
  <si>
    <t>TR-RB</t>
  </si>
  <si>
    <t>IBK</t>
  </si>
  <si>
    <t>Barta Nikolett</t>
  </si>
  <si>
    <t>Barta Viktória</t>
  </si>
  <si>
    <t>lány</t>
  </si>
  <si>
    <t>Bakó Dénes</t>
  </si>
  <si>
    <t>Horváth Tamás</t>
  </si>
  <si>
    <t>Marjai Pál</t>
  </si>
  <si>
    <t>serdülő</t>
  </si>
  <si>
    <t>fiú</t>
  </si>
  <si>
    <t>Domonkos Erzsébet</t>
  </si>
  <si>
    <t>Szepesi Márk</t>
  </si>
  <si>
    <t>gyerek</t>
  </si>
  <si>
    <t>Almási József</t>
  </si>
  <si>
    <t>senior</t>
  </si>
  <si>
    <t>Boros Zoltán</t>
  </si>
  <si>
    <t>Gyarmati Gábor</t>
  </si>
  <si>
    <t>Bükszegi Norbert</t>
  </si>
  <si>
    <t>ifi</t>
  </si>
  <si>
    <t>Zsók Szabolcs</t>
  </si>
  <si>
    <t>Zsók Tamás</t>
  </si>
  <si>
    <t>OL</t>
  </si>
  <si>
    <t>Ambrus Csanád</t>
  </si>
  <si>
    <t>Ambrus Csongor</t>
  </si>
  <si>
    <t>Ambrus Károly</t>
  </si>
  <si>
    <t>Dudás József</t>
  </si>
  <si>
    <t>Stantic Marina</t>
  </si>
  <si>
    <t>Stantic Tamás</t>
  </si>
  <si>
    <t>Török Dániel</t>
  </si>
  <si>
    <t>Horváth Tibor</t>
  </si>
  <si>
    <t>Till János</t>
  </si>
  <si>
    <t>Gyetvai Attila</t>
  </si>
  <si>
    <t>Kornóczy Péter</t>
  </si>
  <si>
    <t>CU</t>
  </si>
  <si>
    <t>HU</t>
  </si>
  <si>
    <t>CB</t>
  </si>
  <si>
    <t>Kiss Levente</t>
  </si>
  <si>
    <t>Tóth Ágnes</t>
  </si>
  <si>
    <t>Éjsólyom SE</t>
  </si>
  <si>
    <t>Bóka László</t>
  </si>
  <si>
    <t>Gyöngyösi Imre</t>
  </si>
  <si>
    <t>TR-LB</t>
  </si>
  <si>
    <t>Tóth Csaba</t>
  </si>
  <si>
    <t>Tóthné Szarvas Andrea</t>
  </si>
  <si>
    <t>Tóth Balázs</t>
  </si>
  <si>
    <t>Tóth Bence</t>
  </si>
  <si>
    <t>Tóth Bálint</t>
  </si>
  <si>
    <t>Czigler Zoltán</t>
  </si>
  <si>
    <t>Fentős Tímea</t>
  </si>
  <si>
    <t>Czigler Bálint</t>
  </si>
  <si>
    <t>Czigler Panna</t>
  </si>
  <si>
    <t>Pesei Patrik</t>
  </si>
  <si>
    <t>Pesei Krisztián</t>
  </si>
  <si>
    <t>Pesei Karolina</t>
  </si>
  <si>
    <t>Márta István</t>
  </si>
  <si>
    <t>Pomóthy Panna</t>
  </si>
  <si>
    <t>Pomóthy Dalma</t>
  </si>
  <si>
    <t>Polgár Dávid</t>
  </si>
  <si>
    <t>Szlanyinka Pál</t>
  </si>
  <si>
    <t>Petőcz György</t>
  </si>
  <si>
    <t>Horváth Norbert</t>
  </si>
  <si>
    <t>Horváth Norbert Gergő</t>
  </si>
  <si>
    <t>Horváth Nóra Eszter</t>
  </si>
  <si>
    <t>Horváth Dóra Katalin</t>
  </si>
  <si>
    <t>Horváthné Buják Ilona</t>
  </si>
  <si>
    <t>Kalmár Lajos</t>
  </si>
  <si>
    <t>Nyul Zoltán</t>
  </si>
  <si>
    <t>Nagy László</t>
  </si>
  <si>
    <t>Csizmazia Péter</t>
  </si>
  <si>
    <t>Kurdi Ajtony</t>
  </si>
  <si>
    <t>Meiszter Jenő</t>
  </si>
  <si>
    <t>Szendi Zoltán</t>
  </si>
  <si>
    <t>Böjthe Zoltán</t>
  </si>
  <si>
    <t>Csizmaziáné Rezsnyák Márta</t>
  </si>
  <si>
    <t>Hutvágner Mihály</t>
  </si>
  <si>
    <t>Kovács Pál</t>
  </si>
  <si>
    <t>Dr. Paczona Róbert</t>
  </si>
  <si>
    <t>Péterbencze István</t>
  </si>
  <si>
    <t>Krizsán Szabolcs</t>
  </si>
  <si>
    <t>Varga Zoltán</t>
  </si>
  <si>
    <t>Dori Ferenc</t>
  </si>
  <si>
    <t>Somogyi Tamás</t>
  </si>
  <si>
    <t>Zay Péter</t>
  </si>
  <si>
    <t>Cseke Norbert</t>
  </si>
  <si>
    <t>Mészáros Árpád József</t>
  </si>
  <si>
    <t>Somogyi Eszter</t>
  </si>
  <si>
    <t>Somogyi Zsolt</t>
  </si>
  <si>
    <t>Mészáros Árpád</t>
  </si>
  <si>
    <t>Meszlényi Levente</t>
  </si>
  <si>
    <t>Gáncs András</t>
  </si>
  <si>
    <t>Vörös István</t>
  </si>
  <si>
    <t>Michelisz János</t>
  </si>
  <si>
    <t>CRB</t>
  </si>
  <si>
    <t>Gáspár Zoltán</t>
  </si>
  <si>
    <t>Kovács Hanna</t>
  </si>
  <si>
    <t>Alexandra Manea</t>
  </si>
  <si>
    <t>Össz. Pont</t>
  </si>
  <si>
    <t>Lövés- szám</t>
  </si>
  <si>
    <t>Ifi</t>
  </si>
  <si>
    <t>Pataki Ferenc</t>
  </si>
  <si>
    <t>Kulcsi Turul Ijász E.</t>
  </si>
  <si>
    <t>Piros László</t>
  </si>
  <si>
    <t>Bajai Ijász Baráti Kör</t>
  </si>
  <si>
    <t>Haklik Erzsébet</t>
  </si>
  <si>
    <t>női</t>
  </si>
  <si>
    <t>Hányik Éva</t>
  </si>
  <si>
    <t>Hányik Szintia</t>
  </si>
  <si>
    <t>Égi József</t>
  </si>
  <si>
    <t>Szluka István</t>
  </si>
  <si>
    <t>Illés Dorka</t>
  </si>
  <si>
    <t>kadett</t>
  </si>
  <si>
    <t>Peter Hermann</t>
  </si>
  <si>
    <t>Marcali Turul I. E.</t>
  </si>
  <si>
    <t>Papp László</t>
  </si>
  <si>
    <t>Belme Lajos</t>
  </si>
  <si>
    <t>Fábos László</t>
  </si>
  <si>
    <t>Kis Attila</t>
  </si>
  <si>
    <t>Kulik János</t>
  </si>
  <si>
    <t>MTVSE</t>
  </si>
  <si>
    <t>Csikós István</t>
  </si>
  <si>
    <t>Szűcs Rózsa</t>
  </si>
  <si>
    <t>Füredi Zoltán</t>
  </si>
  <si>
    <t>Celőke</t>
  </si>
  <si>
    <t>T.T.I.E.</t>
  </si>
  <si>
    <t>UTC -ÍSE  Szeged</t>
  </si>
  <si>
    <t>Héjja István</t>
  </si>
  <si>
    <t>VAJK IE</t>
  </si>
  <si>
    <t xml:space="preserve">kadett </t>
  </si>
  <si>
    <t>Pomóthyné Kondás Szilvia</t>
  </si>
  <si>
    <t>Füle László Gábor</t>
  </si>
  <si>
    <t>Nagy Attila</t>
  </si>
  <si>
    <t>Nagy Nikolett</t>
  </si>
  <si>
    <t>Ö.SZ.I</t>
  </si>
  <si>
    <t>Kovács Gábor</t>
  </si>
  <si>
    <t>Hódmezei Örzök</t>
  </si>
  <si>
    <t>Nagyhegyesi Ilona</t>
  </si>
  <si>
    <t>Németh Réka</t>
  </si>
  <si>
    <t>MAVIR</t>
  </si>
  <si>
    <t>Baranyai Pál</t>
  </si>
  <si>
    <t>Péntek Attila</t>
  </si>
  <si>
    <t>Baranyai Andrea</t>
  </si>
  <si>
    <t>Vilics Szabina</t>
  </si>
  <si>
    <t>Bonyai Zsolt</t>
  </si>
  <si>
    <t>VÁRTA I.E.</t>
  </si>
  <si>
    <t>Bonyai András</t>
  </si>
  <si>
    <t>Bőhm Gergő</t>
  </si>
  <si>
    <t xml:space="preserve">Bőhm Ramóna </t>
  </si>
  <si>
    <t>Bőhmné Molnár Bea</t>
  </si>
  <si>
    <t>Nagyné Blaskó Mária</t>
  </si>
  <si>
    <t>Bölcskei Solymok</t>
  </si>
  <si>
    <t>Nagy Lajos</t>
  </si>
  <si>
    <t>Nagy Levente</t>
  </si>
  <si>
    <t>Blaskó István</t>
  </si>
  <si>
    <t>Blaskó Edina</t>
  </si>
  <si>
    <t>Klinger István</t>
  </si>
  <si>
    <t>Patainé P. Ágnes</t>
  </si>
  <si>
    <t>Patai Alexandra</t>
  </si>
  <si>
    <t>Kanyó Zoltán</t>
  </si>
  <si>
    <t>Patai Gyula</t>
  </si>
  <si>
    <t>Patai Gyula Nimród</t>
  </si>
  <si>
    <t>Kaszás Richárd</t>
  </si>
  <si>
    <t>Vajai Kornél</t>
  </si>
  <si>
    <t>Magyarósi Máté</t>
  </si>
  <si>
    <t>Török Hanna</t>
  </si>
  <si>
    <t>Kovács Fanni</t>
  </si>
  <si>
    <t>Rénes Lenke</t>
  </si>
  <si>
    <t>Pálfi Zétény</t>
  </si>
  <si>
    <t>Priger Anna</t>
  </si>
  <si>
    <t>Füle László</t>
  </si>
  <si>
    <t>Mezey Gabriella</t>
  </si>
  <si>
    <t>Sárköz I.E.</t>
  </si>
  <si>
    <t>Jenei Attila</t>
  </si>
  <si>
    <t>Andrékovics Balázs</t>
  </si>
  <si>
    <t>Fonyódi Péter</t>
  </si>
  <si>
    <t>Huszár Bertold</t>
  </si>
  <si>
    <t>Zabolay András</t>
  </si>
  <si>
    <t>Rakiás Zalán</t>
  </si>
  <si>
    <t>Büki Adrián</t>
  </si>
  <si>
    <t>Halasi Napsólyom I.E.</t>
  </si>
  <si>
    <t>Büki Zsolt</t>
  </si>
  <si>
    <t xml:space="preserve">Varga Csaba </t>
  </si>
  <si>
    <t>JÁTESZ</t>
  </si>
  <si>
    <t>Papp Antal</t>
  </si>
  <si>
    <t>Alisca Nyilai I. E.</t>
  </si>
  <si>
    <t>Bakó Bence</t>
  </si>
  <si>
    <t>Berlinger Ábel</t>
  </si>
  <si>
    <t>Berlinger Sándor</t>
  </si>
  <si>
    <t>Ferencz Petra</t>
  </si>
  <si>
    <t>Ifj. Horváth Tibor</t>
  </si>
  <si>
    <t>Juhász Márton</t>
  </si>
  <si>
    <t>Juhász Zsuzsanna Emőke</t>
  </si>
  <si>
    <t>Keszler István</t>
  </si>
  <si>
    <t>Koroknay Roland</t>
  </si>
  <si>
    <t>Major Antal</t>
  </si>
  <si>
    <t>Mátyás Zsolt</t>
  </si>
  <si>
    <t>Pánczél József</t>
  </si>
  <si>
    <t>Sztruhár Barna</t>
  </si>
  <si>
    <t>Torma Erzsébet</t>
  </si>
  <si>
    <t>Tóth Zsolt</t>
  </si>
  <si>
    <t>Török Hanna Vanda</t>
  </si>
  <si>
    <t>Török István Szilárd</t>
  </si>
  <si>
    <t>Varga Alexandra</t>
  </si>
  <si>
    <t>Megyeri Borbála</t>
  </si>
  <si>
    <t>Alsóőrs SE</t>
  </si>
  <si>
    <t xml:space="preserve">Vörös Gyula </t>
  </si>
  <si>
    <t>Nagyatád</t>
  </si>
  <si>
    <t>Andik Tamás</t>
  </si>
  <si>
    <t>Szemesi Balázs</t>
  </si>
  <si>
    <t>Bécsi Alexander</t>
  </si>
  <si>
    <t>Kápolnásnyék</t>
  </si>
  <si>
    <t>Bíró Gábor</t>
  </si>
  <si>
    <t>E.O.N.Szeges</t>
  </si>
  <si>
    <t>Nagy - Kálózi József</t>
  </si>
  <si>
    <t>Kothencz János</t>
  </si>
  <si>
    <t>Dózsa György</t>
  </si>
  <si>
    <t>Tóth - Nagy Bendegúz</t>
  </si>
  <si>
    <t>Nagy - Kálózi Mónika</t>
  </si>
  <si>
    <t>Gyulai Szabolcs Áron</t>
  </si>
  <si>
    <t>Dékány Henrietta</t>
  </si>
  <si>
    <t>Dékány Róbert</t>
  </si>
  <si>
    <t>Ujvári Gábor</t>
  </si>
  <si>
    <t>Ujvári Patrik Balázs</t>
  </si>
  <si>
    <t>Ujvári Márk Máté</t>
  </si>
  <si>
    <t>Kocsis István</t>
  </si>
  <si>
    <t>Diószegi Imre</t>
  </si>
  <si>
    <t>Illés Györgyné</t>
  </si>
  <si>
    <t xml:space="preserve">Illés György </t>
  </si>
  <si>
    <t>Illés György Gábor</t>
  </si>
  <si>
    <t>Koszorús Zsolt</t>
  </si>
  <si>
    <t>PTE PEAC I. SZ.</t>
  </si>
  <si>
    <t>Szendiné Bach Margó</t>
  </si>
  <si>
    <t>Standovár Ákos</t>
  </si>
  <si>
    <t>Standovár Máté</t>
  </si>
  <si>
    <t>Standovár Csilla</t>
  </si>
  <si>
    <t>Pálfi Andrea</t>
  </si>
  <si>
    <t>Duchai Ákos János</t>
  </si>
  <si>
    <t>Hajdu Vilmos</t>
  </si>
  <si>
    <t>T2</t>
  </si>
  <si>
    <t>T1</t>
  </si>
  <si>
    <t>Bíró Dániel</t>
  </si>
  <si>
    <t>Horváth Bence</t>
  </si>
  <si>
    <t>Kohlmann Gábor</t>
  </si>
  <si>
    <t>T3</t>
  </si>
  <si>
    <t>Mercz Kristóf</t>
  </si>
  <si>
    <t>Németh Viktor</t>
  </si>
  <si>
    <t>Medgyesi Gergely</t>
  </si>
  <si>
    <t>Hányik Péterné</t>
  </si>
  <si>
    <t xml:space="preserve">Hányik Péter </t>
  </si>
  <si>
    <t>Sümegi Csaba</t>
  </si>
  <si>
    <t>Ghanim Tamás</t>
  </si>
  <si>
    <t>Ghanim Bálint</t>
  </si>
  <si>
    <t>Ghanim Márton</t>
  </si>
  <si>
    <t>Ódor  András</t>
  </si>
  <si>
    <t>Marsi Márton Örs</t>
  </si>
  <si>
    <t>Vajk</t>
  </si>
  <si>
    <t>Szőke-Lek Ákos</t>
  </si>
  <si>
    <t>Bicskei Íjászok</t>
  </si>
  <si>
    <t>Kormos Kata</t>
  </si>
  <si>
    <t>Berkeszi Rebeka</t>
  </si>
  <si>
    <t>Füredi Kristóf</t>
  </si>
  <si>
    <t>Meszlényi Márk</t>
  </si>
  <si>
    <t>Viktor Momade</t>
  </si>
  <si>
    <t>Bükszeginé Herbert Katalin</t>
  </si>
  <si>
    <t>Marsi Mihályné</t>
  </si>
  <si>
    <t>Kis Lajos</t>
  </si>
  <si>
    <t>Farkas Tibor</t>
  </si>
  <si>
    <t>Hegyi Farkas Íjász Klub</t>
  </si>
  <si>
    <t>Ruzsin István</t>
  </si>
  <si>
    <t>Marsi Mihály</t>
  </si>
  <si>
    <t>Pomóthy Pál</t>
  </si>
  <si>
    <t>Kisgéczi Jenő</t>
  </si>
  <si>
    <t>Komáromi György</t>
  </si>
  <si>
    <t>Bölcskei Sólymok</t>
  </si>
  <si>
    <t>Gáspár Bálint</t>
  </si>
  <si>
    <t>Ungvári Brigitta</t>
  </si>
  <si>
    <t>Haraszti Íjász Klub</t>
  </si>
  <si>
    <t>Hipszki Edit</t>
  </si>
  <si>
    <t>Tankovics Éva</t>
  </si>
  <si>
    <t>Haklik Szabolcs</t>
  </si>
  <si>
    <t>Virág Csaba</t>
  </si>
  <si>
    <t>Böde Sándor</t>
  </si>
  <si>
    <t>Sági József</t>
  </si>
  <si>
    <t>Bedő István</t>
  </si>
  <si>
    <t>Balogh Csaba</t>
  </si>
  <si>
    <t>Bereczki Ferenc</t>
  </si>
  <si>
    <t>Kovács Tibor</t>
  </si>
  <si>
    <t>Horváth Gábor</t>
  </si>
  <si>
    <t>Szineg László</t>
  </si>
  <si>
    <t>Pócs Jenő</t>
  </si>
  <si>
    <t>Bükszegi Lajos</t>
  </si>
  <si>
    <t>Mulady László</t>
  </si>
  <si>
    <t>Pap Mihály</t>
  </si>
  <si>
    <t>Tatabányi ÍE</t>
  </si>
  <si>
    <t>Horváth Ádám</t>
  </si>
  <si>
    <t>Tóth József</t>
  </si>
  <si>
    <t>Tamás Árpád</t>
  </si>
  <si>
    <t>Pető Márk</t>
  </si>
  <si>
    <t>Szalai Fruzsina</t>
  </si>
  <si>
    <t>Makai János</t>
  </si>
  <si>
    <t>Mártonfi Mikolt Kata</t>
  </si>
  <si>
    <t>Bényei Ákos</t>
  </si>
  <si>
    <t>Szopkó László</t>
  </si>
  <si>
    <t>Bodogán Sándor</t>
  </si>
  <si>
    <t>Layer Gábor</t>
  </si>
  <si>
    <t>Hányik Péter</t>
  </si>
  <si>
    <t>Gera Ferenc</t>
  </si>
  <si>
    <t>Sántics László</t>
  </si>
  <si>
    <t>Jenei Endre</t>
  </si>
  <si>
    <t>Blázsovics Sándor</t>
  </si>
  <si>
    <t>Czár Katalin</t>
  </si>
  <si>
    <t>Lőcze Tibor</t>
  </si>
  <si>
    <t>Ágoston László</t>
  </si>
  <si>
    <t>Tamás Attila</t>
  </si>
  <si>
    <t>Makai Róbert</t>
  </si>
  <si>
    <t>Fülep László</t>
  </si>
  <si>
    <t>Keve serege</t>
  </si>
  <si>
    <t>Bicskei íjászok</t>
  </si>
  <si>
    <t>TTIE</t>
  </si>
  <si>
    <t>Éjsólyom</t>
  </si>
  <si>
    <t>Hermann András</t>
  </si>
  <si>
    <t>Bakonyi József</t>
  </si>
  <si>
    <t>Miske</t>
  </si>
  <si>
    <t>Csáki Róbert</t>
  </si>
  <si>
    <t>Orosházi IE.</t>
  </si>
  <si>
    <t>Hermann Gyula</t>
  </si>
  <si>
    <t>Beszedics Béla</t>
  </si>
  <si>
    <t>Martinka Szabolcs</t>
  </si>
  <si>
    <t>Berényi Balázs</t>
  </si>
  <si>
    <t>Hermann Szabolcs</t>
  </si>
  <si>
    <t>Dobos Imre</t>
  </si>
  <si>
    <t>Kovács Adél</t>
  </si>
  <si>
    <t>Várta</t>
  </si>
  <si>
    <t>Napsólyom</t>
  </si>
  <si>
    <t>Bolvári István</t>
  </si>
  <si>
    <t>Dusnoki Íjászok</t>
  </si>
  <si>
    <t>Lajdi Róbert</t>
  </si>
  <si>
    <t>Kis Kun Kánság</t>
  </si>
  <si>
    <t>Racsmán Richárd</t>
  </si>
  <si>
    <t>Sárkány Előd</t>
  </si>
  <si>
    <t>Jéló Dávid</t>
  </si>
  <si>
    <t>Farkas Milán</t>
  </si>
  <si>
    <t>Tisza SE.</t>
  </si>
  <si>
    <t>Fürtön Richárd</t>
  </si>
  <si>
    <t>Hutvágner Erik</t>
  </si>
  <si>
    <t>Madarász László</t>
  </si>
  <si>
    <t>Tokodi László</t>
  </si>
  <si>
    <t>Novák Zoltán</t>
  </si>
  <si>
    <t>Herner Zsófia</t>
  </si>
  <si>
    <t>Hodován Ágnes</t>
  </si>
  <si>
    <t>Tokodi Gergő</t>
  </si>
  <si>
    <t>Lajdi Zselyke</t>
  </si>
  <si>
    <t>Greksa Karina</t>
  </si>
  <si>
    <t>Homokmégy</t>
  </si>
  <si>
    <t>Tokodi Alíz Anna</t>
  </si>
  <si>
    <t>Büki Amarilla</t>
  </si>
  <si>
    <t>Krizsó Mónika</t>
  </si>
  <si>
    <t>Greksa Lili</t>
  </si>
  <si>
    <t>Kristóf Tamás</t>
  </si>
  <si>
    <t>Vörös Edina</t>
  </si>
  <si>
    <t>Fodor János</t>
  </si>
  <si>
    <t>Horváth Márk</t>
  </si>
  <si>
    <t>Varga Árpád</t>
  </si>
  <si>
    <t>Szabó Gyula</t>
  </si>
  <si>
    <t>Romsics Margit</t>
  </si>
  <si>
    <t>Szűcs Anna</t>
  </si>
  <si>
    <t>Bogáromi Máté</t>
  </si>
  <si>
    <t>Kerekes Gábor</t>
  </si>
  <si>
    <t>ifj. Meszlényi Levente</t>
  </si>
  <si>
    <t>Schwarz Georg</t>
  </si>
  <si>
    <t>Mecsek</t>
  </si>
  <si>
    <t>A 3 legjobb eredmény összege</t>
  </si>
  <si>
    <t>BBF/ 190</t>
  </si>
  <si>
    <t>BBGYL/ 155</t>
  </si>
  <si>
    <t>BBGYF/ 180</t>
  </si>
  <si>
    <t>BBIF/ 150</t>
  </si>
  <si>
    <t>BBSF/ 190</t>
  </si>
  <si>
    <t>BBVN/ 165</t>
  </si>
  <si>
    <t>BBVF/ 190</t>
  </si>
  <si>
    <t>CBGYL/ 145</t>
  </si>
  <si>
    <t>CBGYF/ 145</t>
  </si>
  <si>
    <t>CBF/ 165</t>
  </si>
  <si>
    <t>CBVF/ 165</t>
  </si>
  <si>
    <t>CRBF/ 215</t>
  </si>
  <si>
    <t>CRBVF/ 215</t>
  </si>
  <si>
    <t>CUF/ 215</t>
  </si>
  <si>
    <t>CUN/ 200</t>
  </si>
  <si>
    <t>CUKL/ 175</t>
  </si>
  <si>
    <t>CUKF/ 190</t>
  </si>
  <si>
    <t>HUF/ 200</t>
  </si>
  <si>
    <t>HUKF/ 165</t>
  </si>
  <si>
    <t>HUGYF/ 190</t>
  </si>
  <si>
    <t>HUGYL/ 180</t>
  </si>
  <si>
    <t>HUVF/ 200</t>
  </si>
  <si>
    <t>OF/ 165</t>
  </si>
  <si>
    <t>OKL/ 125</t>
  </si>
  <si>
    <t>TR-LBN/ 150</t>
  </si>
  <si>
    <t>TR-LBF/ 165</t>
  </si>
  <si>
    <t>TR-LBSF/ 165</t>
  </si>
  <si>
    <t>TR-LBGYL/ 140</t>
  </si>
  <si>
    <t>TR-RBN/ 160</t>
  </si>
  <si>
    <t>TR-RBF/ 180</t>
  </si>
  <si>
    <t>TR-RBGYL/ 150</t>
  </si>
  <si>
    <t>TR-RBGYF/ 170</t>
  </si>
  <si>
    <t>TR-RBIF/ 160</t>
  </si>
  <si>
    <t>TR-RBKL/ 110</t>
  </si>
  <si>
    <t>TR-RBKF/ 125</t>
  </si>
  <si>
    <t>TR-RBVN/ 160</t>
  </si>
  <si>
    <t>TR-RBVF/ 180</t>
  </si>
  <si>
    <t>TR-RBSL/ 160</t>
  </si>
  <si>
    <t>TR-RBSF/ 180</t>
  </si>
  <si>
    <t>PB-HBN/ 130</t>
  </si>
  <si>
    <t>PB-HBF/ 150</t>
  </si>
  <si>
    <t>PB-HBGYL/ 120</t>
  </si>
  <si>
    <t>PB-HBGYF/ 140</t>
  </si>
  <si>
    <t>PB-HBIL/ 115</t>
  </si>
  <si>
    <t>PB-HBIF/ 125</t>
  </si>
  <si>
    <t>PB-HBKF/ 105</t>
  </si>
  <si>
    <t>PB-HBVF/ 150</t>
  </si>
  <si>
    <t>PB-HBSL/ 130</t>
  </si>
  <si>
    <t>PB-HBSF/ 150</t>
  </si>
  <si>
    <t>Kategória/       pont</t>
  </si>
  <si>
    <t>Krizsán Szabolcs Dr.</t>
  </si>
  <si>
    <t>E.ON</t>
  </si>
  <si>
    <t>Alisca Nyilai</t>
  </si>
  <si>
    <t>UTC</t>
  </si>
  <si>
    <t xml:space="preserve">Sziget Szíve </t>
  </si>
  <si>
    <t>Marcali Turul</t>
  </si>
  <si>
    <t>Kapos</t>
  </si>
  <si>
    <t>Sárköz</t>
  </si>
  <si>
    <t>VÁRTA</t>
  </si>
  <si>
    <t>Sashalmi Íjászok</t>
  </si>
  <si>
    <t>TTC</t>
  </si>
  <si>
    <t>Hunor</t>
  </si>
  <si>
    <t>PEAC</t>
  </si>
  <si>
    <t>Kulcsi Turul</t>
  </si>
  <si>
    <t>Alsóörs</t>
  </si>
  <si>
    <t>Hódmezei őrzők</t>
  </si>
  <si>
    <t>Vallum</t>
  </si>
  <si>
    <t>Mezőföldi Sólymok</t>
  </si>
  <si>
    <t>Alba</t>
  </si>
  <si>
    <t>Sziget Szíve</t>
  </si>
  <si>
    <t>pont</t>
  </si>
  <si>
    <t>Alisca I.</t>
  </si>
  <si>
    <t>Éjsólyom II.</t>
  </si>
  <si>
    <t>Vajk   III.</t>
  </si>
  <si>
    <t>Mecsek   IV.</t>
  </si>
  <si>
    <t>Vektor    V.</t>
  </si>
  <si>
    <t>Lóga László</t>
  </si>
  <si>
    <t>Téczeli Tamás</t>
  </si>
  <si>
    <t>Egyed Árpád</t>
  </si>
  <si>
    <t>Ragoncsa Zoltán</t>
  </si>
  <si>
    <t>Vektor</t>
  </si>
  <si>
    <t>Váradi Balázs</t>
  </si>
  <si>
    <t>Eleven</t>
  </si>
  <si>
    <t>Kresz Viktor</t>
  </si>
  <si>
    <t>Ifj. Szaka Gyula</t>
  </si>
  <si>
    <t>Bóka Ádám</t>
  </si>
  <si>
    <t>CUGY/</t>
  </si>
  <si>
    <t>Ragoncsa Zétény</t>
  </si>
  <si>
    <t>Szaka Zsombor</t>
  </si>
  <si>
    <t xml:space="preserve">TR-LBVF/ </t>
  </si>
  <si>
    <t>Czap János</t>
  </si>
  <si>
    <t>ÖSZI</t>
  </si>
  <si>
    <t>Koncz Csaba Árpád</t>
  </si>
  <si>
    <t>Gazdag-Kun Alíz</t>
  </si>
  <si>
    <t>Ordo Hungarae</t>
  </si>
  <si>
    <t>Nagy Fehér István</t>
  </si>
  <si>
    <t>Koncz Csaba</t>
  </si>
  <si>
    <t>Miszlovics Gábor</t>
  </si>
  <si>
    <t>Megyer Követői</t>
  </si>
  <si>
    <t>Varga György</t>
  </si>
  <si>
    <t>Balogh József</t>
  </si>
  <si>
    <t>Molnár Gergő</t>
  </si>
  <si>
    <t>Ruppert Lénárt</t>
  </si>
  <si>
    <t>Mózes Márk</t>
  </si>
  <si>
    <t>Cseh Ottó</t>
  </si>
  <si>
    <t>Molnárné Lukács Leonóra</t>
  </si>
  <si>
    <t>Sándor Adrienn</t>
  </si>
  <si>
    <t>Miszlovicsné Farkas Ildikó</t>
  </si>
  <si>
    <t>Gergely Ferenc</t>
  </si>
  <si>
    <t>Kovács László</t>
  </si>
  <si>
    <t>Szokolai László</t>
  </si>
  <si>
    <t>Győrfi György</t>
  </si>
  <si>
    <t>Téczeli Péter</t>
  </si>
  <si>
    <t>OIE</t>
  </si>
  <si>
    <t>Cséri Linda</t>
  </si>
  <si>
    <t>Csató Ildikó</t>
  </si>
  <si>
    <t>Mózes Laura</t>
  </si>
  <si>
    <t>Varga Mátyás</t>
  </si>
  <si>
    <t>Péterbence Balázs</t>
  </si>
  <si>
    <t>Vörös Gyula Dr.</t>
  </si>
  <si>
    <t>Téczeli Gábor</t>
  </si>
  <si>
    <t>Lóga Viktória</t>
  </si>
  <si>
    <t>Kacsora Gábor</t>
  </si>
  <si>
    <t>Szaka Gyula</t>
  </si>
  <si>
    <t>Palkó László</t>
  </si>
  <si>
    <t>Darabos András</t>
  </si>
  <si>
    <t>Kardos Gergely</t>
  </si>
  <si>
    <t>Molnár Viktor</t>
  </si>
  <si>
    <t>Fazekas István</t>
  </si>
  <si>
    <t>Kovács Imre</t>
  </si>
  <si>
    <t>Kardos Lajos</t>
  </si>
  <si>
    <t>HUKL/ 160</t>
  </si>
  <si>
    <t>Ragoncsa Réka</t>
  </si>
  <si>
    <t>HUIL/150</t>
  </si>
  <si>
    <t>Ragoncsa Rita</t>
  </si>
  <si>
    <t>Kozma László</t>
  </si>
  <si>
    <t>Brunner István</t>
  </si>
  <si>
    <t>Reich Tamás</t>
  </si>
  <si>
    <t>Hauck Nándor</t>
  </si>
  <si>
    <t>ft</t>
  </si>
  <si>
    <t>Illés László</t>
  </si>
  <si>
    <t>Wágner Károly</t>
  </si>
  <si>
    <t>Résztvevő (fő)</t>
  </si>
  <si>
    <t>fő</t>
  </si>
  <si>
    <t>Lőtt pontok:</t>
  </si>
  <si>
    <t>Befizetések:</t>
  </si>
  <si>
    <t>Kategória/       szint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</si>
</sst>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/>
    <xf numFmtId="0" fontId="3" fillId="2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 wrapText="1"/>
    </xf>
    <xf numFmtId="0" fontId="1" fillId="4" borderId="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1" fillId="4" borderId="4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/>
    </xf>
    <xf numFmtId="0" fontId="4" fillId="4" borderId="2" xfId="0" applyFont="1" applyFill="1" applyBorder="1"/>
    <xf numFmtId="0" fontId="7" fillId="0" borderId="25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10" fillId="0" borderId="33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SZLAT~1\AppData\Local\Temp\Kor&#225;bbi%20versenyek\El&#337;nevez&#233;s-Alisca-2013.10.19.%20&#336;sz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vezés"/>
      <sheetName val="csapatok"/>
      <sheetName val="névsor"/>
      <sheetName val="eredmény"/>
    </sheetNames>
    <sheetDataSet>
      <sheetData sheetId="0">
        <row r="2">
          <cell r="V2" t="str">
            <v>Mini</v>
          </cell>
          <cell r="W2" t="str">
            <v>CU</v>
          </cell>
          <cell r="X2" t="str">
            <v>Ffi</v>
          </cell>
        </row>
        <row r="3">
          <cell r="V3" t="str">
            <v>Gyerek</v>
          </cell>
          <cell r="W3" t="str">
            <v>HU</v>
          </cell>
          <cell r="X3" t="str">
            <v>Nő</v>
          </cell>
        </row>
        <row r="4">
          <cell r="V4" t="str">
            <v>Serdülő</v>
          </cell>
          <cell r="W4" t="str">
            <v>CB</v>
          </cell>
        </row>
        <row r="5">
          <cell r="V5" t="str">
            <v>Ifi</v>
          </cell>
          <cell r="W5" t="str">
            <v>CRB</v>
          </cell>
        </row>
        <row r="6">
          <cell r="V6" t="str">
            <v>Felnőtt</v>
          </cell>
          <cell r="W6" t="str">
            <v>OL</v>
          </cell>
        </row>
        <row r="7">
          <cell r="V7" t="str">
            <v>Senior</v>
          </cell>
          <cell r="W7" t="str">
            <v>TR-RB</v>
          </cell>
        </row>
        <row r="8">
          <cell r="W8" t="str">
            <v>TR-LB</v>
          </cell>
        </row>
        <row r="9">
          <cell r="W9" t="str">
            <v>BB</v>
          </cell>
        </row>
        <row r="10">
          <cell r="W10" t="str">
            <v>PB-HB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3"/>
  <sheetViews>
    <sheetView workbookViewId="0">
      <pane ySplit="1" topLeftCell="A2" activePane="bottomLeft" state="frozen"/>
      <selection pane="bottomLeft" activeCell="B1" sqref="B1"/>
    </sheetView>
  </sheetViews>
  <sheetFormatPr defaultRowHeight="15.95" customHeight="1"/>
  <cols>
    <col min="1" max="1" width="6.28515625" style="3" bestFit="1" customWidth="1"/>
    <col min="2" max="2" width="29.7109375" style="2" bestFit="1" customWidth="1"/>
    <col min="3" max="3" width="9.85546875" style="2" customWidth="1"/>
    <col min="4" max="4" width="10.42578125" style="2" customWidth="1"/>
    <col min="5" max="5" width="5.28515625" style="2" customWidth="1"/>
    <col min="6" max="6" width="22.42578125" style="2" customWidth="1"/>
    <col min="7" max="7" width="7.42578125" style="14" bestFit="1" customWidth="1"/>
    <col min="8" max="15" width="3.7109375" style="2" customWidth="1"/>
    <col min="16" max="16" width="7.42578125" style="2" customWidth="1"/>
    <col min="17" max="17" width="8.7109375" style="2" customWidth="1"/>
    <col min="18" max="18" width="8" style="2" customWidth="1"/>
    <col min="19" max="19" width="9.140625" style="14"/>
    <col min="20" max="16384" width="9.140625" style="2"/>
  </cols>
  <sheetData>
    <row r="1" spans="1:19" s="10" customFormat="1" ht="30" customHeight="1">
      <c r="A1" s="8" t="s">
        <v>6</v>
      </c>
      <c r="B1" s="8" t="s">
        <v>0</v>
      </c>
      <c r="C1" s="8" t="s">
        <v>3</v>
      </c>
      <c r="D1" s="8" t="s">
        <v>1</v>
      </c>
      <c r="E1" s="8" t="s">
        <v>2</v>
      </c>
      <c r="F1" s="8" t="s">
        <v>4</v>
      </c>
      <c r="G1" s="8" t="s">
        <v>5</v>
      </c>
      <c r="H1" s="8">
        <v>11</v>
      </c>
      <c r="I1" s="8">
        <v>10</v>
      </c>
      <c r="J1" s="8">
        <v>8</v>
      </c>
      <c r="K1" s="8">
        <v>5</v>
      </c>
      <c r="L1" s="8">
        <v>4</v>
      </c>
      <c r="M1" s="8">
        <v>2</v>
      </c>
      <c r="N1" s="8">
        <v>1</v>
      </c>
      <c r="O1" s="8" t="s">
        <v>7</v>
      </c>
      <c r="P1" s="9" t="s">
        <v>113</v>
      </c>
      <c r="Q1" s="8" t="s">
        <v>8</v>
      </c>
      <c r="R1" s="9" t="s">
        <v>114</v>
      </c>
    </row>
    <row r="2" spans="1:19" s="14" customFormat="1" ht="15.95" customHeight="1">
      <c r="A2" s="19">
        <v>1</v>
      </c>
      <c r="B2" s="1" t="s">
        <v>112</v>
      </c>
      <c r="C2" s="1" t="s">
        <v>50</v>
      </c>
      <c r="D2" s="1" t="s">
        <v>10</v>
      </c>
      <c r="E2" s="1" t="s">
        <v>121</v>
      </c>
      <c r="F2" s="1" t="s">
        <v>140</v>
      </c>
      <c r="G2" s="17">
        <v>16</v>
      </c>
      <c r="H2" s="1">
        <v>0</v>
      </c>
      <c r="I2" s="1">
        <v>4</v>
      </c>
      <c r="J2" s="1">
        <v>8</v>
      </c>
      <c r="K2" s="1">
        <v>4</v>
      </c>
      <c r="L2" s="1">
        <v>0</v>
      </c>
      <c r="M2" s="1">
        <v>0</v>
      </c>
      <c r="N2" s="1">
        <v>0</v>
      </c>
      <c r="O2" s="1">
        <v>0</v>
      </c>
      <c r="P2" s="1">
        <f t="shared" ref="P2:P3" si="0">SUM(H2*11+I2*10+J2*8+K2*5+L2*4+M2*2+N2*1+O2*0)</f>
        <v>124</v>
      </c>
      <c r="Q2" s="18">
        <f t="shared" ref="Q2:Q3" si="1">P2/240</f>
        <v>0.51666666666666672</v>
      </c>
      <c r="R2" s="1">
        <f t="shared" ref="R2:R3" si="2">SUM(H2:O2)</f>
        <v>16</v>
      </c>
    </row>
    <row r="3" spans="1:19" s="7" customFormat="1" ht="15.95" customHeight="1">
      <c r="A3" s="4">
        <v>2</v>
      </c>
      <c r="B3" s="5" t="s">
        <v>30</v>
      </c>
      <c r="C3" s="5" t="s">
        <v>12</v>
      </c>
      <c r="D3" s="5" t="s">
        <v>31</v>
      </c>
      <c r="E3" s="5" t="s">
        <v>11</v>
      </c>
      <c r="F3" s="5" t="s">
        <v>200</v>
      </c>
      <c r="G3" s="13">
        <v>24</v>
      </c>
      <c r="H3" s="5"/>
      <c r="I3" s="5"/>
      <c r="J3" s="5"/>
      <c r="K3" s="5"/>
      <c r="L3" s="5"/>
      <c r="M3" s="5"/>
      <c r="N3" s="5"/>
      <c r="O3" s="5"/>
      <c r="P3" s="5">
        <f t="shared" si="0"/>
        <v>0</v>
      </c>
      <c r="Q3" s="6">
        <f t="shared" si="1"/>
        <v>0</v>
      </c>
      <c r="R3" s="5">
        <f t="shared" si="2"/>
        <v>0</v>
      </c>
    </row>
    <row r="4" spans="1:19" s="7" customFormat="1" ht="15.95" customHeight="1">
      <c r="A4" s="4">
        <v>3</v>
      </c>
      <c r="B4" s="5" t="s">
        <v>93</v>
      </c>
      <c r="C4" s="5" t="s">
        <v>16</v>
      </c>
      <c r="D4" s="5" t="s">
        <v>10</v>
      </c>
      <c r="E4" s="5" t="s">
        <v>11</v>
      </c>
      <c r="F4" s="5" t="s">
        <v>141</v>
      </c>
      <c r="G4" s="13">
        <v>7</v>
      </c>
      <c r="H4" s="5">
        <v>2</v>
      </c>
      <c r="I4" s="5">
        <v>6</v>
      </c>
      <c r="J4" s="5">
        <v>9</v>
      </c>
      <c r="K4" s="5">
        <v>6</v>
      </c>
      <c r="L4" s="5">
        <v>0</v>
      </c>
      <c r="M4" s="5">
        <v>0</v>
      </c>
      <c r="N4" s="5">
        <v>1</v>
      </c>
      <c r="O4" s="5">
        <v>0</v>
      </c>
      <c r="P4" s="5">
        <f t="shared" ref="P4:P67" si="3">SUM(H4*11+I4*10+J4*8+K4*5+L4*4+M4*2+N4*1+O4*0)</f>
        <v>185</v>
      </c>
      <c r="Q4" s="6">
        <f t="shared" ref="Q4:Q67" si="4">P4/240</f>
        <v>0.77083333333333337</v>
      </c>
      <c r="R4" s="5">
        <f t="shared" ref="R4:R35" si="5">SUM(H4:O4)</f>
        <v>24</v>
      </c>
      <c r="S4" s="11">
        <v>1</v>
      </c>
    </row>
    <row r="5" spans="1:19" s="7" customFormat="1" ht="15.95" customHeight="1">
      <c r="A5" s="4">
        <v>4</v>
      </c>
      <c r="B5" s="5" t="s">
        <v>40</v>
      </c>
      <c r="C5" s="5" t="s">
        <v>12</v>
      </c>
      <c r="D5" s="5" t="s">
        <v>25</v>
      </c>
      <c r="E5" s="5" t="s">
        <v>26</v>
      </c>
      <c r="F5" s="5" t="s">
        <v>200</v>
      </c>
      <c r="G5" s="13">
        <v>9</v>
      </c>
      <c r="H5" s="5"/>
      <c r="I5" s="5"/>
      <c r="J5" s="5"/>
      <c r="K5" s="5"/>
      <c r="L5" s="5"/>
      <c r="M5" s="5"/>
      <c r="N5" s="5"/>
      <c r="O5" s="5"/>
      <c r="P5" s="5">
        <f t="shared" si="3"/>
        <v>0</v>
      </c>
      <c r="Q5" s="6">
        <f t="shared" si="4"/>
        <v>0</v>
      </c>
      <c r="R5" s="5">
        <f t="shared" si="5"/>
        <v>0</v>
      </c>
    </row>
    <row r="6" spans="1:19" s="7" customFormat="1" ht="15.95" customHeight="1">
      <c r="A6" s="4">
        <v>5</v>
      </c>
      <c r="B6" s="5" t="s">
        <v>41</v>
      </c>
      <c r="C6" s="5" t="s">
        <v>12</v>
      </c>
      <c r="D6" s="5" t="s">
        <v>10</v>
      </c>
      <c r="E6" s="5" t="s">
        <v>11</v>
      </c>
      <c r="F6" s="5" t="s">
        <v>200</v>
      </c>
      <c r="G6" s="13">
        <v>23</v>
      </c>
      <c r="H6" s="5"/>
      <c r="I6" s="5"/>
      <c r="J6" s="5"/>
      <c r="K6" s="5"/>
      <c r="L6" s="5"/>
      <c r="M6" s="5"/>
      <c r="N6" s="5"/>
      <c r="O6" s="5"/>
      <c r="P6" s="5">
        <f t="shared" si="3"/>
        <v>0</v>
      </c>
      <c r="Q6" s="6">
        <f t="shared" si="4"/>
        <v>0</v>
      </c>
      <c r="R6" s="5">
        <f t="shared" si="5"/>
        <v>0</v>
      </c>
    </row>
    <row r="7" spans="1:19" s="7" customFormat="1" ht="15.95" customHeight="1">
      <c r="A7" s="4">
        <v>6</v>
      </c>
      <c r="B7" s="5" t="s">
        <v>223</v>
      </c>
      <c r="C7" s="5" t="s">
        <v>12</v>
      </c>
      <c r="D7" s="5" t="s">
        <v>10</v>
      </c>
      <c r="E7" s="5" t="s">
        <v>11</v>
      </c>
      <c r="F7" s="5" t="s">
        <v>222</v>
      </c>
      <c r="G7" s="13">
        <v>9</v>
      </c>
      <c r="H7" s="5"/>
      <c r="I7" s="5"/>
      <c r="J7" s="5"/>
      <c r="K7" s="5"/>
      <c r="L7" s="5"/>
      <c r="M7" s="5"/>
      <c r="N7" s="5"/>
      <c r="O7" s="5"/>
      <c r="P7" s="5">
        <f t="shared" si="3"/>
        <v>0</v>
      </c>
      <c r="Q7" s="6">
        <f t="shared" si="4"/>
        <v>0</v>
      </c>
      <c r="R7" s="5">
        <f t="shared" si="5"/>
        <v>0</v>
      </c>
    </row>
    <row r="8" spans="1:19" s="7" customFormat="1" ht="15.95" customHeight="1">
      <c r="A8" s="4">
        <v>7</v>
      </c>
      <c r="B8" s="5" t="s">
        <v>189</v>
      </c>
      <c r="C8" s="5" t="s">
        <v>12</v>
      </c>
      <c r="D8" s="5" t="s">
        <v>29</v>
      </c>
      <c r="E8" s="5" t="s">
        <v>26</v>
      </c>
      <c r="F8" s="5" t="s">
        <v>187</v>
      </c>
      <c r="G8" s="13">
        <v>4</v>
      </c>
      <c r="H8" s="5"/>
      <c r="I8" s="5"/>
      <c r="J8" s="5"/>
      <c r="K8" s="5"/>
      <c r="L8" s="5"/>
      <c r="M8" s="5"/>
      <c r="N8" s="5"/>
      <c r="O8" s="5"/>
      <c r="P8" s="5">
        <f t="shared" si="3"/>
        <v>0</v>
      </c>
      <c r="Q8" s="6">
        <f t="shared" si="4"/>
        <v>0</v>
      </c>
      <c r="R8" s="5">
        <f t="shared" si="5"/>
        <v>0</v>
      </c>
    </row>
    <row r="9" spans="1:19" s="7" customFormat="1" ht="15.95" customHeight="1">
      <c r="A9" s="4">
        <v>8</v>
      </c>
      <c r="B9" s="5" t="s">
        <v>134</v>
      </c>
      <c r="C9" s="5" t="s">
        <v>16</v>
      </c>
      <c r="D9" s="5" t="s">
        <v>10</v>
      </c>
      <c r="E9" s="5" t="s">
        <v>11</v>
      </c>
      <c r="F9" s="5" t="s">
        <v>135</v>
      </c>
      <c r="G9" s="13">
        <v>22</v>
      </c>
      <c r="H9" s="5">
        <v>2</v>
      </c>
      <c r="I9" s="5">
        <v>1</v>
      </c>
      <c r="J9" s="5">
        <v>12</v>
      </c>
      <c r="K9" s="5">
        <v>8</v>
      </c>
      <c r="L9" s="5">
        <v>0</v>
      </c>
      <c r="M9" s="5">
        <v>0</v>
      </c>
      <c r="N9" s="5">
        <v>1</v>
      </c>
      <c r="O9" s="5">
        <v>0</v>
      </c>
      <c r="P9" s="5">
        <f t="shared" si="3"/>
        <v>169</v>
      </c>
      <c r="Q9" s="6">
        <f t="shared" si="4"/>
        <v>0.70416666666666672</v>
      </c>
      <c r="R9" s="5">
        <f t="shared" si="5"/>
        <v>24</v>
      </c>
      <c r="S9" s="11">
        <v>2</v>
      </c>
    </row>
    <row r="10" spans="1:19" s="7" customFormat="1" ht="15.95" customHeight="1">
      <c r="A10" s="4">
        <v>9</v>
      </c>
      <c r="B10" s="5" t="s">
        <v>22</v>
      </c>
      <c r="C10" s="5" t="s">
        <v>12</v>
      </c>
      <c r="D10" s="5" t="s">
        <v>10</v>
      </c>
      <c r="E10" s="5" t="s">
        <v>11</v>
      </c>
      <c r="F10" s="5" t="s">
        <v>200</v>
      </c>
      <c r="G10" s="13">
        <v>3</v>
      </c>
      <c r="H10" s="5"/>
      <c r="I10" s="5"/>
      <c r="J10" s="5"/>
      <c r="K10" s="5"/>
      <c r="L10" s="5"/>
      <c r="M10" s="5"/>
      <c r="N10" s="5"/>
      <c r="O10" s="5"/>
      <c r="P10" s="5">
        <f t="shared" si="3"/>
        <v>0</v>
      </c>
      <c r="Q10" s="6">
        <f t="shared" si="4"/>
        <v>0</v>
      </c>
      <c r="R10" s="5">
        <f t="shared" si="5"/>
        <v>0</v>
      </c>
    </row>
    <row r="11" spans="1:19" s="7" customFormat="1" ht="15.95" customHeight="1">
      <c r="A11" s="4">
        <v>10</v>
      </c>
      <c r="B11" s="5" t="s">
        <v>157</v>
      </c>
      <c r="C11" s="5" t="s">
        <v>12</v>
      </c>
      <c r="D11" s="5" t="s">
        <v>10</v>
      </c>
      <c r="E11" s="5" t="s">
        <v>121</v>
      </c>
      <c r="F11" s="5" t="s">
        <v>154</v>
      </c>
      <c r="G11" s="13">
        <v>20</v>
      </c>
      <c r="H11" s="5"/>
      <c r="I11" s="5"/>
      <c r="J11" s="5"/>
      <c r="K11" s="5"/>
      <c r="L11" s="5"/>
      <c r="M11" s="5"/>
      <c r="N11" s="5"/>
      <c r="O11" s="5"/>
      <c r="P11" s="5">
        <f t="shared" si="3"/>
        <v>0</v>
      </c>
      <c r="Q11" s="6">
        <f t="shared" si="4"/>
        <v>0</v>
      </c>
      <c r="R11" s="5">
        <f t="shared" si="5"/>
        <v>0</v>
      </c>
    </row>
    <row r="12" spans="1:19" s="7" customFormat="1" ht="15.95" customHeight="1">
      <c r="A12" s="4">
        <v>11</v>
      </c>
      <c r="B12" s="5" t="s">
        <v>155</v>
      </c>
      <c r="C12" s="5" t="s">
        <v>12</v>
      </c>
      <c r="D12" s="5" t="s">
        <v>31</v>
      </c>
      <c r="E12" s="5" t="s">
        <v>11</v>
      </c>
      <c r="F12" s="5" t="s">
        <v>154</v>
      </c>
      <c r="G12" s="13">
        <v>20</v>
      </c>
      <c r="H12" s="5"/>
      <c r="I12" s="5"/>
      <c r="J12" s="5"/>
      <c r="K12" s="5"/>
      <c r="L12" s="5"/>
      <c r="M12" s="5"/>
      <c r="N12" s="5"/>
      <c r="O12" s="5"/>
      <c r="P12" s="5">
        <f t="shared" si="3"/>
        <v>0</v>
      </c>
      <c r="Q12" s="6">
        <f t="shared" si="4"/>
        <v>0</v>
      </c>
      <c r="R12" s="5">
        <f t="shared" si="5"/>
        <v>0</v>
      </c>
    </row>
    <row r="13" spans="1:19" s="7" customFormat="1" ht="15.95" customHeight="1">
      <c r="A13" s="4">
        <v>12</v>
      </c>
      <c r="B13" s="5" t="s">
        <v>19</v>
      </c>
      <c r="C13" s="5" t="s">
        <v>12</v>
      </c>
      <c r="D13" s="5" t="s">
        <v>25</v>
      </c>
      <c r="E13" s="5" t="s">
        <v>21</v>
      </c>
      <c r="F13" s="5" t="s">
        <v>200</v>
      </c>
      <c r="G13" s="13">
        <v>6</v>
      </c>
      <c r="H13" s="5"/>
      <c r="I13" s="5"/>
      <c r="J13" s="5"/>
      <c r="K13" s="5"/>
      <c r="L13" s="5"/>
      <c r="M13" s="5"/>
      <c r="N13" s="5"/>
      <c r="O13" s="5"/>
      <c r="P13" s="5">
        <f t="shared" si="3"/>
        <v>0</v>
      </c>
      <c r="Q13" s="6">
        <f t="shared" si="4"/>
        <v>0</v>
      </c>
      <c r="R13" s="5">
        <f t="shared" si="5"/>
        <v>0</v>
      </c>
    </row>
    <row r="14" spans="1:19" s="7" customFormat="1" ht="15.95" customHeight="1">
      <c r="A14" s="4">
        <v>13</v>
      </c>
      <c r="B14" s="5" t="s">
        <v>20</v>
      </c>
      <c r="C14" s="5" t="s">
        <v>12</v>
      </c>
      <c r="D14" s="5" t="s">
        <v>29</v>
      </c>
      <c r="E14" s="5" t="s">
        <v>21</v>
      </c>
      <c r="F14" s="5" t="s">
        <v>200</v>
      </c>
      <c r="G14" s="13">
        <v>6</v>
      </c>
      <c r="H14" s="5"/>
      <c r="I14" s="5"/>
      <c r="J14" s="5"/>
      <c r="K14" s="5"/>
      <c r="L14" s="5"/>
      <c r="M14" s="5"/>
      <c r="N14" s="5"/>
      <c r="O14" s="5"/>
      <c r="P14" s="5">
        <f t="shared" si="3"/>
        <v>0</v>
      </c>
      <c r="Q14" s="6">
        <f t="shared" si="4"/>
        <v>0</v>
      </c>
      <c r="R14" s="5">
        <f t="shared" si="5"/>
        <v>0</v>
      </c>
    </row>
    <row r="15" spans="1:19" s="7" customFormat="1" ht="15.95" customHeight="1">
      <c r="A15" s="4">
        <v>14</v>
      </c>
      <c r="B15" s="5" t="s">
        <v>94</v>
      </c>
      <c r="C15" s="5" t="s">
        <v>16</v>
      </c>
      <c r="D15" s="5" t="s">
        <v>10</v>
      </c>
      <c r="E15" s="5" t="s">
        <v>11</v>
      </c>
      <c r="F15" s="12" t="s">
        <v>140</v>
      </c>
      <c r="G15" s="13">
        <v>12</v>
      </c>
      <c r="H15" s="5">
        <v>1</v>
      </c>
      <c r="I15" s="5">
        <v>3</v>
      </c>
      <c r="J15" s="5">
        <v>10</v>
      </c>
      <c r="K15" s="5">
        <v>9</v>
      </c>
      <c r="L15" s="5">
        <v>0</v>
      </c>
      <c r="M15" s="5">
        <v>1</v>
      </c>
      <c r="N15" s="5">
        <v>0</v>
      </c>
      <c r="O15" s="5">
        <v>0</v>
      </c>
      <c r="P15" s="5">
        <f t="shared" si="3"/>
        <v>168</v>
      </c>
      <c r="Q15" s="6">
        <f t="shared" si="4"/>
        <v>0.7</v>
      </c>
      <c r="R15" s="5">
        <f t="shared" si="5"/>
        <v>24</v>
      </c>
      <c r="S15" s="11">
        <v>3</v>
      </c>
    </row>
    <row r="16" spans="1:19" s="7" customFormat="1" ht="15.95" customHeight="1">
      <c r="A16" s="4">
        <v>15</v>
      </c>
      <c r="B16" s="5" t="s">
        <v>47</v>
      </c>
      <c r="C16" s="5" t="s">
        <v>16</v>
      </c>
      <c r="D16" s="5" t="s">
        <v>10</v>
      </c>
      <c r="E16" s="5" t="s">
        <v>11</v>
      </c>
      <c r="F16" s="5" t="s">
        <v>200</v>
      </c>
      <c r="G16" s="13">
        <v>19</v>
      </c>
      <c r="H16" s="5">
        <v>1</v>
      </c>
      <c r="I16" s="5">
        <v>1</v>
      </c>
      <c r="J16" s="5">
        <v>8</v>
      </c>
      <c r="K16" s="5">
        <v>10</v>
      </c>
      <c r="L16" s="5">
        <v>0</v>
      </c>
      <c r="M16" s="5">
        <v>3</v>
      </c>
      <c r="N16" s="5">
        <v>1</v>
      </c>
      <c r="O16" s="5">
        <v>0</v>
      </c>
      <c r="P16" s="5">
        <f t="shared" si="3"/>
        <v>142</v>
      </c>
      <c r="Q16" s="6">
        <f t="shared" si="4"/>
        <v>0.59166666666666667</v>
      </c>
      <c r="R16" s="5">
        <f t="shared" si="5"/>
        <v>24</v>
      </c>
      <c r="S16" s="11">
        <v>4</v>
      </c>
    </row>
    <row r="17" spans="1:19" s="7" customFormat="1" ht="15.95" customHeight="1">
      <c r="A17" s="4">
        <v>16</v>
      </c>
      <c r="B17" s="5" t="s">
        <v>9</v>
      </c>
      <c r="C17" s="5" t="s">
        <v>12</v>
      </c>
      <c r="D17" s="5" t="s">
        <v>10</v>
      </c>
      <c r="E17" s="5" t="s">
        <v>11</v>
      </c>
      <c r="F17" s="5" t="s">
        <v>119</v>
      </c>
      <c r="G17" s="13">
        <v>19</v>
      </c>
      <c r="H17" s="5"/>
      <c r="I17" s="5"/>
      <c r="J17" s="5"/>
      <c r="K17" s="5"/>
      <c r="L17" s="5"/>
      <c r="M17" s="5"/>
      <c r="N17" s="5"/>
      <c r="O17" s="5"/>
      <c r="P17" s="5">
        <f t="shared" si="3"/>
        <v>0</v>
      </c>
      <c r="Q17" s="6">
        <f t="shared" si="4"/>
        <v>0</v>
      </c>
      <c r="R17" s="5">
        <f t="shared" si="5"/>
        <v>0</v>
      </c>
    </row>
    <row r="18" spans="1:19" s="7" customFormat="1" ht="15.95" customHeight="1">
      <c r="A18" s="4">
        <v>17</v>
      </c>
      <c r="B18" s="5" t="s">
        <v>202</v>
      </c>
      <c r="C18" s="5" t="s">
        <v>12</v>
      </c>
      <c r="D18" s="5" t="s">
        <v>127</v>
      </c>
      <c r="E18" s="5" t="s">
        <v>26</v>
      </c>
      <c r="F18" s="5" t="s">
        <v>200</v>
      </c>
      <c r="G18" s="13">
        <v>22</v>
      </c>
      <c r="H18" s="5"/>
      <c r="I18" s="5"/>
      <c r="J18" s="5"/>
      <c r="K18" s="5"/>
      <c r="L18" s="5"/>
      <c r="M18" s="5"/>
      <c r="N18" s="5"/>
      <c r="O18" s="5"/>
      <c r="P18" s="5">
        <f t="shared" si="3"/>
        <v>0</v>
      </c>
      <c r="Q18" s="6">
        <f t="shared" si="4"/>
        <v>0</v>
      </c>
      <c r="R18" s="5">
        <f t="shared" si="5"/>
        <v>0</v>
      </c>
    </row>
    <row r="19" spans="1:19" s="7" customFormat="1" ht="15.95" customHeight="1">
      <c r="A19" s="4">
        <v>18</v>
      </c>
      <c r="B19" s="5" t="s">
        <v>203</v>
      </c>
      <c r="C19" s="5" t="s">
        <v>12</v>
      </c>
      <c r="D19" s="5" t="s">
        <v>10</v>
      </c>
      <c r="E19" s="5" t="s">
        <v>11</v>
      </c>
      <c r="F19" s="5" t="s">
        <v>200</v>
      </c>
      <c r="G19" s="13">
        <v>22</v>
      </c>
      <c r="H19" s="5"/>
      <c r="I19" s="5"/>
      <c r="J19" s="5"/>
      <c r="K19" s="5"/>
      <c r="L19" s="5"/>
      <c r="M19" s="5"/>
      <c r="N19" s="5"/>
      <c r="O19" s="5"/>
      <c r="P19" s="5">
        <f t="shared" si="3"/>
        <v>0</v>
      </c>
      <c r="Q19" s="6">
        <f t="shared" si="4"/>
        <v>0</v>
      </c>
      <c r="R19" s="5">
        <f t="shared" si="5"/>
        <v>0</v>
      </c>
    </row>
    <row r="20" spans="1:19" s="7" customFormat="1" ht="15.95" customHeight="1">
      <c r="A20" s="4">
        <v>19</v>
      </c>
      <c r="B20" s="5" t="s">
        <v>256</v>
      </c>
      <c r="C20" s="5" t="s">
        <v>12</v>
      </c>
      <c r="D20" s="5" t="s">
        <v>25</v>
      </c>
      <c r="E20" s="5" t="s">
        <v>26</v>
      </c>
      <c r="F20" s="5"/>
      <c r="G20" s="13">
        <v>6</v>
      </c>
      <c r="H20" s="5"/>
      <c r="I20" s="5"/>
      <c r="J20" s="5"/>
      <c r="K20" s="5"/>
      <c r="L20" s="5"/>
      <c r="M20" s="5"/>
      <c r="N20" s="5"/>
      <c r="O20" s="5"/>
      <c r="P20" s="5">
        <f t="shared" si="3"/>
        <v>0</v>
      </c>
      <c r="Q20" s="6">
        <f t="shared" si="4"/>
        <v>0</v>
      </c>
      <c r="R20" s="5">
        <f t="shared" si="5"/>
        <v>0</v>
      </c>
    </row>
    <row r="21" spans="1:19" s="7" customFormat="1" ht="15.95" customHeight="1">
      <c r="A21" s="4">
        <v>20</v>
      </c>
      <c r="B21" s="5" t="s">
        <v>227</v>
      </c>
      <c r="C21" s="5" t="s">
        <v>12</v>
      </c>
      <c r="D21" s="5" t="s">
        <v>10</v>
      </c>
      <c r="E21" s="5" t="s">
        <v>11</v>
      </c>
      <c r="F21" s="5"/>
      <c r="G21" s="13">
        <v>6</v>
      </c>
      <c r="H21" s="5"/>
      <c r="I21" s="5"/>
      <c r="J21" s="5"/>
      <c r="K21" s="5"/>
      <c r="L21" s="5"/>
      <c r="M21" s="5"/>
      <c r="N21" s="5"/>
      <c r="O21" s="5"/>
      <c r="P21" s="5">
        <f t="shared" si="3"/>
        <v>0</v>
      </c>
      <c r="Q21" s="6">
        <f t="shared" si="4"/>
        <v>0</v>
      </c>
      <c r="R21" s="5">
        <f t="shared" si="5"/>
        <v>0</v>
      </c>
    </row>
    <row r="22" spans="1:19" s="7" customFormat="1" ht="15.95" customHeight="1">
      <c r="A22" s="4">
        <v>21</v>
      </c>
      <c r="B22" s="5" t="s">
        <v>170</v>
      </c>
      <c r="C22" s="5" t="s">
        <v>12</v>
      </c>
      <c r="D22" s="5" t="s">
        <v>35</v>
      </c>
      <c r="E22" s="5" t="s">
        <v>21</v>
      </c>
      <c r="F22" s="5" t="s">
        <v>166</v>
      </c>
      <c r="G22" s="13">
        <v>8</v>
      </c>
      <c r="H22" s="5"/>
      <c r="I22" s="5"/>
      <c r="J22" s="5"/>
      <c r="K22" s="5"/>
      <c r="L22" s="5"/>
      <c r="M22" s="5"/>
      <c r="N22" s="5"/>
      <c r="O22" s="5"/>
      <c r="P22" s="5">
        <f t="shared" si="3"/>
        <v>0</v>
      </c>
      <c r="Q22" s="6">
        <f t="shared" si="4"/>
        <v>0</v>
      </c>
      <c r="R22" s="5">
        <f t="shared" si="5"/>
        <v>0</v>
      </c>
    </row>
    <row r="23" spans="1:19" s="7" customFormat="1" ht="15.95" customHeight="1">
      <c r="A23" s="4">
        <v>22</v>
      </c>
      <c r="B23" s="5" t="s">
        <v>169</v>
      </c>
      <c r="C23" s="5" t="s">
        <v>12</v>
      </c>
      <c r="D23" s="5" t="s">
        <v>10</v>
      </c>
      <c r="E23" s="5" t="s">
        <v>11</v>
      </c>
      <c r="F23" s="5" t="s">
        <v>166</v>
      </c>
      <c r="G23" s="13">
        <v>8</v>
      </c>
      <c r="H23" s="5"/>
      <c r="I23" s="5"/>
      <c r="J23" s="5"/>
      <c r="K23" s="5"/>
      <c r="L23" s="5"/>
      <c r="M23" s="5"/>
      <c r="N23" s="5"/>
      <c r="O23" s="5"/>
      <c r="P23" s="5">
        <f t="shared" si="3"/>
        <v>0</v>
      </c>
      <c r="Q23" s="6">
        <f t="shared" si="4"/>
        <v>0</v>
      </c>
      <c r="R23" s="5">
        <f t="shared" si="5"/>
        <v>0</v>
      </c>
    </row>
    <row r="24" spans="1:19" s="7" customFormat="1" ht="15.95" customHeight="1">
      <c r="A24" s="4">
        <v>23</v>
      </c>
      <c r="B24" s="5" t="s">
        <v>36</v>
      </c>
      <c r="C24" s="5" t="s">
        <v>16</v>
      </c>
      <c r="D24" s="5" t="s">
        <v>29</v>
      </c>
      <c r="E24" s="5" t="s">
        <v>26</v>
      </c>
      <c r="F24" s="5" t="s">
        <v>200</v>
      </c>
      <c r="G24" s="13">
        <v>4</v>
      </c>
      <c r="H24" s="5">
        <v>3</v>
      </c>
      <c r="I24" s="5">
        <v>6</v>
      </c>
      <c r="J24" s="5">
        <v>7</v>
      </c>
      <c r="K24" s="5">
        <v>8</v>
      </c>
      <c r="L24" s="5">
        <v>0</v>
      </c>
      <c r="M24" s="5">
        <v>0</v>
      </c>
      <c r="N24" s="5">
        <v>0</v>
      </c>
      <c r="O24" s="5">
        <v>0</v>
      </c>
      <c r="P24" s="5">
        <f t="shared" si="3"/>
        <v>189</v>
      </c>
      <c r="Q24" s="6">
        <f t="shared" si="4"/>
        <v>0.78749999999999998</v>
      </c>
      <c r="R24" s="5">
        <f t="shared" si="5"/>
        <v>24</v>
      </c>
      <c r="S24" s="11">
        <v>1</v>
      </c>
    </row>
    <row r="25" spans="1:19" s="7" customFormat="1" ht="15.95" customHeight="1">
      <c r="A25" s="4">
        <v>24</v>
      </c>
      <c r="B25" s="5" t="s">
        <v>161</v>
      </c>
      <c r="C25" s="5" t="s">
        <v>12</v>
      </c>
      <c r="D25" s="5" t="s">
        <v>25</v>
      </c>
      <c r="E25" s="5" t="s">
        <v>26</v>
      </c>
      <c r="F25" s="5" t="s">
        <v>160</v>
      </c>
      <c r="G25" s="13">
        <v>24</v>
      </c>
      <c r="H25" s="5"/>
      <c r="I25" s="5"/>
      <c r="J25" s="5"/>
      <c r="K25" s="5"/>
      <c r="L25" s="5"/>
      <c r="M25" s="5"/>
      <c r="N25" s="5"/>
      <c r="O25" s="5"/>
      <c r="P25" s="5">
        <f t="shared" si="3"/>
        <v>0</v>
      </c>
      <c r="Q25" s="6">
        <f t="shared" si="4"/>
        <v>0</v>
      </c>
      <c r="R25" s="5">
        <f t="shared" si="5"/>
        <v>0</v>
      </c>
    </row>
    <row r="26" spans="1:19" s="7" customFormat="1" ht="15.95" customHeight="1">
      <c r="A26" s="4">
        <v>25</v>
      </c>
      <c r="B26" s="5" t="s">
        <v>133</v>
      </c>
      <c r="C26" s="5" t="s">
        <v>16</v>
      </c>
      <c r="D26" s="5" t="s">
        <v>35</v>
      </c>
      <c r="E26" s="5" t="s">
        <v>26</v>
      </c>
      <c r="F26" s="12"/>
      <c r="G26" s="13">
        <v>22</v>
      </c>
      <c r="H26" s="5">
        <v>0</v>
      </c>
      <c r="I26" s="5">
        <v>5</v>
      </c>
      <c r="J26" s="5">
        <v>7</v>
      </c>
      <c r="K26" s="5">
        <v>8</v>
      </c>
      <c r="L26" s="5">
        <v>0</v>
      </c>
      <c r="M26" s="5">
        <v>1</v>
      </c>
      <c r="N26" s="5">
        <v>2</v>
      </c>
      <c r="O26" s="5">
        <v>1</v>
      </c>
      <c r="P26" s="5">
        <f t="shared" si="3"/>
        <v>150</v>
      </c>
      <c r="Q26" s="6">
        <f t="shared" si="4"/>
        <v>0.625</v>
      </c>
      <c r="R26" s="5">
        <f t="shared" si="5"/>
        <v>24</v>
      </c>
      <c r="S26" s="11">
        <v>1</v>
      </c>
    </row>
    <row r="27" spans="1:19" s="7" customFormat="1" ht="15.95" customHeight="1">
      <c r="A27" s="4">
        <v>26</v>
      </c>
      <c r="B27" s="5" t="s">
        <v>32</v>
      </c>
      <c r="C27" s="5" t="s">
        <v>12</v>
      </c>
      <c r="D27" s="5" t="s">
        <v>10</v>
      </c>
      <c r="E27" s="5" t="s">
        <v>11</v>
      </c>
      <c r="F27" s="5" t="s">
        <v>200</v>
      </c>
      <c r="G27" s="13">
        <v>15</v>
      </c>
      <c r="H27" s="5"/>
      <c r="I27" s="5"/>
      <c r="J27" s="5"/>
      <c r="K27" s="5"/>
      <c r="L27" s="5"/>
      <c r="M27" s="5"/>
      <c r="N27" s="5"/>
      <c r="O27" s="5"/>
      <c r="P27" s="5">
        <f t="shared" si="3"/>
        <v>0</v>
      </c>
      <c r="Q27" s="6">
        <f t="shared" si="4"/>
        <v>0</v>
      </c>
      <c r="R27" s="5">
        <f t="shared" si="5"/>
        <v>0</v>
      </c>
    </row>
    <row r="28" spans="1:19" s="7" customFormat="1" ht="15.95" customHeight="1">
      <c r="A28" s="4">
        <v>27</v>
      </c>
      <c r="B28" s="5" t="s">
        <v>68</v>
      </c>
      <c r="C28" s="5" t="s">
        <v>16</v>
      </c>
      <c r="D28" s="5" t="s">
        <v>35</v>
      </c>
      <c r="E28" s="5" t="s">
        <v>26</v>
      </c>
      <c r="F28" s="5" t="s">
        <v>143</v>
      </c>
      <c r="G28" s="13" t="s">
        <v>254</v>
      </c>
      <c r="H28" s="5">
        <v>3</v>
      </c>
      <c r="I28" s="5">
        <v>0</v>
      </c>
      <c r="J28" s="5">
        <v>6</v>
      </c>
      <c r="K28" s="5">
        <v>9</v>
      </c>
      <c r="L28" s="5">
        <v>1</v>
      </c>
      <c r="M28" s="5">
        <v>0</v>
      </c>
      <c r="N28" s="5">
        <v>3</v>
      </c>
      <c r="O28" s="5">
        <v>2</v>
      </c>
      <c r="P28" s="5">
        <f t="shared" si="3"/>
        <v>133</v>
      </c>
      <c r="Q28" s="6">
        <f t="shared" si="4"/>
        <v>0.5541666666666667</v>
      </c>
      <c r="R28" s="5">
        <f t="shared" si="5"/>
        <v>24</v>
      </c>
      <c r="S28" s="11">
        <v>2</v>
      </c>
    </row>
    <row r="29" spans="1:19" s="7" customFormat="1" ht="15.95" customHeight="1">
      <c r="A29" s="4">
        <v>28</v>
      </c>
      <c r="B29" s="5" t="s">
        <v>163</v>
      </c>
      <c r="C29" s="5" t="s">
        <v>12</v>
      </c>
      <c r="D29" s="5" t="s">
        <v>25</v>
      </c>
      <c r="E29" s="5" t="s">
        <v>21</v>
      </c>
      <c r="F29" s="5" t="s">
        <v>160</v>
      </c>
      <c r="G29" s="13">
        <v>11</v>
      </c>
      <c r="H29" s="5"/>
      <c r="I29" s="5"/>
      <c r="J29" s="5"/>
      <c r="K29" s="5"/>
      <c r="L29" s="5"/>
      <c r="M29" s="5"/>
      <c r="N29" s="5"/>
      <c r="O29" s="5"/>
      <c r="P29" s="5">
        <f t="shared" si="3"/>
        <v>0</v>
      </c>
      <c r="Q29" s="6">
        <f t="shared" si="4"/>
        <v>0</v>
      </c>
      <c r="R29" s="5">
        <f t="shared" si="5"/>
        <v>0</v>
      </c>
    </row>
    <row r="30" spans="1:19" s="7" customFormat="1" ht="15.95" customHeight="1">
      <c r="A30" s="4">
        <v>29</v>
      </c>
      <c r="B30" s="5" t="s">
        <v>201</v>
      </c>
      <c r="C30" s="5" t="s">
        <v>16</v>
      </c>
      <c r="D30" s="5" t="s">
        <v>115</v>
      </c>
      <c r="E30" s="5" t="s">
        <v>26</v>
      </c>
      <c r="F30" s="5" t="s">
        <v>200</v>
      </c>
      <c r="G30" s="13">
        <v>3</v>
      </c>
      <c r="H30" s="5">
        <v>0</v>
      </c>
      <c r="I30" s="5">
        <v>0</v>
      </c>
      <c r="J30" s="5">
        <v>4</v>
      </c>
      <c r="K30" s="5">
        <v>15</v>
      </c>
      <c r="L30" s="5">
        <v>0</v>
      </c>
      <c r="M30" s="5">
        <v>2</v>
      </c>
      <c r="N30" s="5">
        <v>0</v>
      </c>
      <c r="O30" s="5">
        <v>3</v>
      </c>
      <c r="P30" s="5">
        <f t="shared" si="3"/>
        <v>111</v>
      </c>
      <c r="Q30" s="6">
        <f t="shared" si="4"/>
        <v>0.46250000000000002</v>
      </c>
      <c r="R30" s="5">
        <f t="shared" si="5"/>
        <v>24</v>
      </c>
      <c r="S30" s="11">
        <v>3</v>
      </c>
    </row>
    <row r="31" spans="1:19" s="7" customFormat="1" ht="15.95" customHeight="1">
      <c r="A31" s="4">
        <v>30</v>
      </c>
      <c r="B31" s="5" t="s">
        <v>89</v>
      </c>
      <c r="C31" s="5" t="s">
        <v>12</v>
      </c>
      <c r="D31" s="5" t="s">
        <v>10</v>
      </c>
      <c r="E31" s="5" t="s">
        <v>11</v>
      </c>
      <c r="F31" s="5" t="s">
        <v>139</v>
      </c>
      <c r="G31" s="13">
        <v>17</v>
      </c>
      <c r="H31" s="5"/>
      <c r="I31" s="5"/>
      <c r="J31" s="5"/>
      <c r="K31" s="5"/>
      <c r="L31" s="5"/>
      <c r="M31" s="5"/>
      <c r="N31" s="5"/>
      <c r="O31" s="5"/>
      <c r="P31" s="5">
        <f t="shared" si="3"/>
        <v>0</v>
      </c>
      <c r="Q31" s="6">
        <f t="shared" si="4"/>
        <v>0</v>
      </c>
      <c r="R31" s="5">
        <f t="shared" si="5"/>
        <v>0</v>
      </c>
    </row>
    <row r="32" spans="1:19" s="7" customFormat="1" ht="15.95" customHeight="1">
      <c r="A32" s="4">
        <v>31</v>
      </c>
      <c r="B32" s="5" t="s">
        <v>194</v>
      </c>
      <c r="C32" s="5" t="s">
        <v>12</v>
      </c>
      <c r="D32" s="5" t="s">
        <v>29</v>
      </c>
      <c r="E32" s="5" t="s">
        <v>26</v>
      </c>
      <c r="F32" s="12" t="s">
        <v>195</v>
      </c>
      <c r="G32" s="13">
        <v>5</v>
      </c>
      <c r="H32" s="5"/>
      <c r="I32" s="5"/>
      <c r="J32" s="5"/>
      <c r="K32" s="5"/>
      <c r="L32" s="5"/>
      <c r="M32" s="5"/>
      <c r="N32" s="5"/>
      <c r="O32" s="5"/>
      <c r="P32" s="5">
        <f t="shared" si="3"/>
        <v>0</v>
      </c>
      <c r="Q32" s="6">
        <f t="shared" si="4"/>
        <v>0</v>
      </c>
      <c r="R32" s="5">
        <f t="shared" si="5"/>
        <v>0</v>
      </c>
    </row>
    <row r="33" spans="1:19" s="7" customFormat="1" ht="15.95" customHeight="1">
      <c r="A33" s="4">
        <v>32</v>
      </c>
      <c r="B33" s="5" t="s">
        <v>128</v>
      </c>
      <c r="C33" s="5" t="s">
        <v>16</v>
      </c>
      <c r="D33" s="5" t="s">
        <v>31</v>
      </c>
      <c r="E33" s="5" t="s">
        <v>11</v>
      </c>
      <c r="F33" s="12" t="s">
        <v>129</v>
      </c>
      <c r="G33" s="13">
        <v>23</v>
      </c>
      <c r="H33" s="5">
        <v>2</v>
      </c>
      <c r="I33" s="5">
        <v>5</v>
      </c>
      <c r="J33" s="5">
        <v>13</v>
      </c>
      <c r="K33" s="5">
        <v>2</v>
      </c>
      <c r="L33" s="5">
        <v>0</v>
      </c>
      <c r="M33" s="5">
        <v>1</v>
      </c>
      <c r="N33" s="5">
        <v>1</v>
      </c>
      <c r="O33" s="5">
        <v>0</v>
      </c>
      <c r="P33" s="5">
        <f t="shared" si="3"/>
        <v>189</v>
      </c>
      <c r="Q33" s="6">
        <f t="shared" si="4"/>
        <v>0.78749999999999998</v>
      </c>
      <c r="R33" s="5">
        <f t="shared" si="5"/>
        <v>24</v>
      </c>
      <c r="S33" s="11">
        <v>1</v>
      </c>
    </row>
    <row r="34" spans="1:19" s="7" customFormat="1" ht="15.95" customHeight="1">
      <c r="A34" s="4">
        <v>33</v>
      </c>
      <c r="B34" s="5" t="s">
        <v>34</v>
      </c>
      <c r="C34" s="5" t="s">
        <v>12</v>
      </c>
      <c r="D34" s="5" t="s">
        <v>127</v>
      </c>
      <c r="E34" s="5" t="s">
        <v>26</v>
      </c>
      <c r="F34" s="5" t="s">
        <v>200</v>
      </c>
      <c r="G34" s="13">
        <v>15</v>
      </c>
      <c r="H34" s="5"/>
      <c r="I34" s="5"/>
      <c r="J34" s="5"/>
      <c r="K34" s="5"/>
      <c r="L34" s="5"/>
      <c r="M34" s="5"/>
      <c r="N34" s="5"/>
      <c r="O34" s="5"/>
      <c r="P34" s="5">
        <f t="shared" si="3"/>
        <v>0</v>
      </c>
      <c r="Q34" s="6">
        <f t="shared" si="4"/>
        <v>0</v>
      </c>
      <c r="R34" s="5">
        <f t="shared" si="5"/>
        <v>0</v>
      </c>
    </row>
    <row r="35" spans="1:19" s="7" customFormat="1" ht="15.95" customHeight="1">
      <c r="A35" s="4">
        <v>34</v>
      </c>
      <c r="B35" s="5" t="s">
        <v>27</v>
      </c>
      <c r="C35" s="5" t="s">
        <v>16</v>
      </c>
      <c r="D35" s="5" t="s">
        <v>31</v>
      </c>
      <c r="E35" s="5" t="s">
        <v>121</v>
      </c>
      <c r="F35" s="5" t="s">
        <v>200</v>
      </c>
      <c r="G35" s="13" t="s">
        <v>254</v>
      </c>
      <c r="H35" s="5">
        <v>2</v>
      </c>
      <c r="I35" s="5">
        <v>3</v>
      </c>
      <c r="J35" s="5">
        <v>5</v>
      </c>
      <c r="K35" s="5">
        <v>10</v>
      </c>
      <c r="L35" s="5">
        <v>0</v>
      </c>
      <c r="M35" s="5">
        <v>1</v>
      </c>
      <c r="N35" s="5">
        <v>1</v>
      </c>
      <c r="O35" s="5">
        <v>2</v>
      </c>
      <c r="P35" s="5">
        <f t="shared" si="3"/>
        <v>145</v>
      </c>
      <c r="Q35" s="6">
        <f t="shared" si="4"/>
        <v>0.60416666666666663</v>
      </c>
      <c r="R35" s="5">
        <f t="shared" si="5"/>
        <v>24</v>
      </c>
      <c r="S35" s="11">
        <v>1</v>
      </c>
    </row>
    <row r="36" spans="1:19" s="7" customFormat="1" ht="15.95" customHeight="1">
      <c r="A36" s="4">
        <v>35</v>
      </c>
      <c r="B36" s="5" t="s">
        <v>250</v>
      </c>
      <c r="C36" s="5" t="s">
        <v>52</v>
      </c>
      <c r="D36" s="5" t="s">
        <v>29</v>
      </c>
      <c r="E36" s="5" t="s">
        <v>21</v>
      </c>
      <c r="F36" s="5"/>
      <c r="G36" s="13">
        <v>2</v>
      </c>
      <c r="H36" s="5">
        <v>1</v>
      </c>
      <c r="I36" s="5">
        <v>0</v>
      </c>
      <c r="J36" s="5">
        <v>3</v>
      </c>
      <c r="K36" s="5">
        <v>9</v>
      </c>
      <c r="L36" s="5">
        <v>2</v>
      </c>
      <c r="M36" s="5">
        <v>2</v>
      </c>
      <c r="N36" s="5">
        <v>7</v>
      </c>
      <c r="O36" s="5">
        <v>0</v>
      </c>
      <c r="P36" s="5">
        <f t="shared" si="3"/>
        <v>99</v>
      </c>
      <c r="Q36" s="6">
        <f t="shared" si="4"/>
        <v>0.41249999999999998</v>
      </c>
      <c r="R36" s="5">
        <f t="shared" ref="R36:R67" si="6">SUM(H36:O36)</f>
        <v>24</v>
      </c>
      <c r="S36" s="11">
        <v>1</v>
      </c>
    </row>
    <row r="37" spans="1:19" s="7" customFormat="1" ht="15.95" customHeight="1">
      <c r="A37" s="4">
        <v>36</v>
      </c>
      <c r="B37" s="5" t="s">
        <v>111</v>
      </c>
      <c r="C37" s="5" t="s">
        <v>52</v>
      </c>
      <c r="D37" s="5" t="s">
        <v>29</v>
      </c>
      <c r="E37" s="5" t="s">
        <v>21</v>
      </c>
      <c r="F37" s="5" t="s">
        <v>140</v>
      </c>
      <c r="G37" s="13">
        <v>16</v>
      </c>
      <c r="H37" s="5">
        <v>0</v>
      </c>
      <c r="I37" s="5">
        <v>1</v>
      </c>
      <c r="J37" s="5">
        <v>3</v>
      </c>
      <c r="K37" s="5">
        <v>9</v>
      </c>
      <c r="L37" s="5">
        <v>0</v>
      </c>
      <c r="M37" s="5">
        <v>0</v>
      </c>
      <c r="N37" s="5">
        <v>3</v>
      </c>
      <c r="O37" s="5">
        <v>8</v>
      </c>
      <c r="P37" s="5">
        <f t="shared" si="3"/>
        <v>82</v>
      </c>
      <c r="Q37" s="6">
        <f t="shared" si="4"/>
        <v>0.34166666666666667</v>
      </c>
      <c r="R37" s="5">
        <f t="shared" si="6"/>
        <v>24</v>
      </c>
      <c r="S37" s="11">
        <v>2</v>
      </c>
    </row>
    <row r="38" spans="1:19" s="7" customFormat="1" ht="15.95" customHeight="1">
      <c r="A38" s="4">
        <v>37</v>
      </c>
      <c r="B38" s="5" t="s">
        <v>100</v>
      </c>
      <c r="C38" s="5" t="s">
        <v>12</v>
      </c>
      <c r="D38" s="5" t="s">
        <v>127</v>
      </c>
      <c r="E38" s="5" t="s">
        <v>26</v>
      </c>
      <c r="F38" s="5" t="s">
        <v>160</v>
      </c>
      <c r="G38" s="13">
        <v>24</v>
      </c>
      <c r="H38" s="5"/>
      <c r="I38" s="5"/>
      <c r="J38" s="5"/>
      <c r="K38" s="5"/>
      <c r="L38" s="5"/>
      <c r="M38" s="5"/>
      <c r="N38" s="5"/>
      <c r="O38" s="5"/>
      <c r="P38" s="5">
        <f t="shared" si="3"/>
        <v>0</v>
      </c>
      <c r="Q38" s="6">
        <f t="shared" si="4"/>
        <v>0</v>
      </c>
      <c r="R38" s="5">
        <f t="shared" si="6"/>
        <v>0</v>
      </c>
    </row>
    <row r="39" spans="1:19" s="7" customFormat="1" ht="15.95" customHeight="1">
      <c r="A39" s="4">
        <v>38</v>
      </c>
      <c r="B39" s="5" t="s">
        <v>42</v>
      </c>
      <c r="C39" s="5" t="s">
        <v>52</v>
      </c>
      <c r="D39" s="5" t="s">
        <v>31</v>
      </c>
      <c r="E39" s="5" t="s">
        <v>11</v>
      </c>
      <c r="F39" s="5" t="s">
        <v>200</v>
      </c>
      <c r="G39" s="13">
        <v>14</v>
      </c>
      <c r="H39" s="5">
        <v>0</v>
      </c>
      <c r="I39" s="5">
        <v>1</v>
      </c>
      <c r="J39" s="5">
        <v>3</v>
      </c>
      <c r="K39" s="5">
        <v>13</v>
      </c>
      <c r="L39" s="5">
        <v>0</v>
      </c>
      <c r="M39" s="5">
        <v>1</v>
      </c>
      <c r="N39" s="5">
        <v>4</v>
      </c>
      <c r="O39" s="5">
        <v>2</v>
      </c>
      <c r="P39" s="5">
        <f t="shared" si="3"/>
        <v>105</v>
      </c>
      <c r="Q39" s="6">
        <f t="shared" si="4"/>
        <v>0.4375</v>
      </c>
      <c r="R39" s="5">
        <f t="shared" si="6"/>
        <v>24</v>
      </c>
      <c r="S39" s="11">
        <v>1</v>
      </c>
    </row>
    <row r="40" spans="1:19" s="7" customFormat="1" ht="15.95" customHeight="1">
      <c r="A40" s="4">
        <v>39</v>
      </c>
      <c r="B40" s="5" t="s">
        <v>85</v>
      </c>
      <c r="C40" s="5" t="s">
        <v>12</v>
      </c>
      <c r="D40" s="5" t="s">
        <v>31</v>
      </c>
      <c r="E40" s="5" t="s">
        <v>11</v>
      </c>
      <c r="F40" s="5" t="s">
        <v>220</v>
      </c>
      <c r="G40" s="13">
        <v>16</v>
      </c>
      <c r="H40" s="5"/>
      <c r="I40" s="5"/>
      <c r="J40" s="5"/>
      <c r="K40" s="5"/>
      <c r="L40" s="5"/>
      <c r="M40" s="5"/>
      <c r="N40" s="5"/>
      <c r="O40" s="5"/>
      <c r="P40" s="5">
        <f t="shared" si="3"/>
        <v>0</v>
      </c>
      <c r="Q40" s="6">
        <f t="shared" si="4"/>
        <v>0</v>
      </c>
      <c r="R40" s="5">
        <f t="shared" si="6"/>
        <v>0</v>
      </c>
    </row>
    <row r="41" spans="1:19" s="7" customFormat="1" ht="15.95" customHeight="1">
      <c r="A41" s="4">
        <v>40</v>
      </c>
      <c r="B41" s="5" t="s">
        <v>90</v>
      </c>
      <c r="C41" s="5" t="s">
        <v>12</v>
      </c>
      <c r="D41" s="5" t="s">
        <v>10</v>
      </c>
      <c r="E41" s="5" t="s">
        <v>121</v>
      </c>
      <c r="F41" s="5" t="s">
        <v>220</v>
      </c>
      <c r="G41" s="13">
        <v>16</v>
      </c>
      <c r="H41" s="5"/>
      <c r="I41" s="5"/>
      <c r="J41" s="5"/>
      <c r="K41" s="5"/>
      <c r="L41" s="5"/>
      <c r="M41" s="5"/>
      <c r="N41" s="5"/>
      <c r="O41" s="5"/>
      <c r="P41" s="5">
        <f t="shared" si="3"/>
        <v>0</v>
      </c>
      <c r="Q41" s="6">
        <f t="shared" si="4"/>
        <v>0</v>
      </c>
      <c r="R41" s="5">
        <f t="shared" si="6"/>
        <v>0</v>
      </c>
    </row>
    <row r="42" spans="1:19" s="7" customFormat="1" ht="15.95" customHeight="1">
      <c r="A42" s="4">
        <v>41</v>
      </c>
      <c r="B42" s="5" t="s">
        <v>235</v>
      </c>
      <c r="C42" s="5" t="s">
        <v>12</v>
      </c>
      <c r="D42" s="5" t="s">
        <v>25</v>
      </c>
      <c r="E42" s="5" t="s">
        <v>21</v>
      </c>
      <c r="F42" s="5"/>
      <c r="G42" s="13">
        <v>21</v>
      </c>
      <c r="H42" s="5"/>
      <c r="I42" s="5"/>
      <c r="J42" s="5"/>
      <c r="K42" s="5"/>
      <c r="L42" s="5"/>
      <c r="M42" s="5"/>
      <c r="N42" s="5"/>
      <c r="O42" s="5"/>
      <c r="P42" s="5">
        <f t="shared" si="3"/>
        <v>0</v>
      </c>
      <c r="Q42" s="6">
        <f t="shared" si="4"/>
        <v>0</v>
      </c>
      <c r="R42" s="5">
        <f t="shared" si="6"/>
        <v>0</v>
      </c>
    </row>
    <row r="43" spans="1:19" s="7" customFormat="1" ht="15.95" customHeight="1">
      <c r="A43" s="4">
        <v>42</v>
      </c>
      <c r="B43" s="5" t="s">
        <v>236</v>
      </c>
      <c r="C43" s="5" t="s">
        <v>12</v>
      </c>
      <c r="D43" s="5" t="s">
        <v>29</v>
      </c>
      <c r="E43" s="5" t="s">
        <v>26</v>
      </c>
      <c r="F43" s="5"/>
      <c r="G43" s="13">
        <v>21</v>
      </c>
      <c r="H43" s="5"/>
      <c r="I43" s="5"/>
      <c r="J43" s="5"/>
      <c r="K43" s="5"/>
      <c r="L43" s="5"/>
      <c r="M43" s="5"/>
      <c r="N43" s="5"/>
      <c r="O43" s="5"/>
      <c r="P43" s="5">
        <f t="shared" si="3"/>
        <v>0</v>
      </c>
      <c r="Q43" s="6">
        <f t="shared" si="4"/>
        <v>0</v>
      </c>
      <c r="R43" s="5">
        <f t="shared" si="6"/>
        <v>0</v>
      </c>
    </row>
    <row r="44" spans="1:19" s="7" customFormat="1" ht="15.95" customHeight="1">
      <c r="A44" s="4">
        <v>43</v>
      </c>
      <c r="B44" s="5" t="s">
        <v>241</v>
      </c>
      <c r="C44" s="5" t="s">
        <v>12</v>
      </c>
      <c r="D44" s="5" t="s">
        <v>10</v>
      </c>
      <c r="E44" s="5" t="s">
        <v>11</v>
      </c>
      <c r="F44" s="5"/>
      <c r="G44" s="13">
        <v>22</v>
      </c>
      <c r="H44" s="5"/>
      <c r="I44" s="5"/>
      <c r="J44" s="5"/>
      <c r="K44" s="5"/>
      <c r="L44" s="5"/>
      <c r="M44" s="5"/>
      <c r="N44" s="5"/>
      <c r="O44" s="5"/>
      <c r="P44" s="5">
        <f t="shared" si="3"/>
        <v>0</v>
      </c>
      <c r="Q44" s="6">
        <f t="shared" si="4"/>
        <v>0</v>
      </c>
      <c r="R44" s="5">
        <f t="shared" si="6"/>
        <v>0</v>
      </c>
    </row>
    <row r="45" spans="1:19" s="7" customFormat="1" ht="15.95" customHeight="1">
      <c r="A45" s="4">
        <v>44</v>
      </c>
      <c r="B45" s="5" t="s">
        <v>108</v>
      </c>
      <c r="C45" s="5" t="s">
        <v>109</v>
      </c>
      <c r="D45" s="5" t="s">
        <v>31</v>
      </c>
      <c r="E45" s="5" t="s">
        <v>11</v>
      </c>
      <c r="F45" s="5"/>
      <c r="G45" s="13" t="s">
        <v>254</v>
      </c>
      <c r="H45" s="5">
        <v>2</v>
      </c>
      <c r="I45" s="5">
        <v>6</v>
      </c>
      <c r="J45" s="5">
        <v>7</v>
      </c>
      <c r="K45" s="5">
        <v>9</v>
      </c>
      <c r="L45" s="5">
        <v>0</v>
      </c>
      <c r="M45" s="5">
        <v>0</v>
      </c>
      <c r="N45" s="5">
        <v>0</v>
      </c>
      <c r="O45" s="5">
        <v>0</v>
      </c>
      <c r="P45" s="5">
        <f t="shared" si="3"/>
        <v>183</v>
      </c>
      <c r="Q45" s="6">
        <f t="shared" si="4"/>
        <v>0.76249999999999996</v>
      </c>
      <c r="R45" s="5">
        <f t="shared" si="6"/>
        <v>24</v>
      </c>
      <c r="S45" s="11">
        <v>1</v>
      </c>
    </row>
    <row r="46" spans="1:19" s="7" customFormat="1" ht="15.95" customHeight="1">
      <c r="A46" s="4">
        <v>45</v>
      </c>
      <c r="B46" s="5" t="s">
        <v>97</v>
      </c>
      <c r="C46" s="5" t="s">
        <v>12</v>
      </c>
      <c r="D46" s="5" t="s">
        <v>31</v>
      </c>
      <c r="E46" s="5" t="s">
        <v>11</v>
      </c>
      <c r="F46" s="5" t="s">
        <v>149</v>
      </c>
      <c r="G46" s="13">
        <v>3</v>
      </c>
      <c r="H46" s="5"/>
      <c r="I46" s="5"/>
      <c r="J46" s="5"/>
      <c r="K46" s="5"/>
      <c r="L46" s="5"/>
      <c r="M46" s="5"/>
      <c r="N46" s="5"/>
      <c r="O46" s="5"/>
      <c r="P46" s="5">
        <f t="shared" si="3"/>
        <v>0</v>
      </c>
      <c r="Q46" s="6">
        <f t="shared" si="4"/>
        <v>0</v>
      </c>
      <c r="R46" s="5">
        <f t="shared" si="6"/>
        <v>0</v>
      </c>
    </row>
    <row r="47" spans="1:19" s="7" customFormat="1" ht="15.95" customHeight="1">
      <c r="A47" s="4">
        <v>46</v>
      </c>
      <c r="B47" s="5" t="s">
        <v>231</v>
      </c>
      <c r="C47" s="5" t="s">
        <v>12</v>
      </c>
      <c r="D47" s="5" t="s">
        <v>10</v>
      </c>
      <c r="E47" s="5" t="s">
        <v>11</v>
      </c>
      <c r="F47" s="5" t="s">
        <v>195</v>
      </c>
      <c r="G47" s="13">
        <v>21</v>
      </c>
      <c r="H47" s="5"/>
      <c r="I47" s="5"/>
      <c r="J47" s="5"/>
      <c r="K47" s="5"/>
      <c r="L47" s="5"/>
      <c r="M47" s="5"/>
      <c r="N47" s="5"/>
      <c r="O47" s="5"/>
      <c r="P47" s="5">
        <f t="shared" si="3"/>
        <v>0</v>
      </c>
      <c r="Q47" s="6">
        <f t="shared" si="4"/>
        <v>0</v>
      </c>
      <c r="R47" s="5">
        <f t="shared" si="6"/>
        <v>0</v>
      </c>
    </row>
    <row r="48" spans="1:19" s="7" customFormat="1" ht="15.95" customHeight="1">
      <c r="A48" s="4">
        <v>47</v>
      </c>
      <c r="B48" s="5" t="s">
        <v>56</v>
      </c>
      <c r="C48" s="5" t="s">
        <v>50</v>
      </c>
      <c r="D48" s="5" t="s">
        <v>10</v>
      </c>
      <c r="E48" s="5" t="s">
        <v>11</v>
      </c>
      <c r="F48" s="12" t="s">
        <v>140</v>
      </c>
      <c r="G48" s="13">
        <v>10</v>
      </c>
      <c r="H48" s="5">
        <v>3</v>
      </c>
      <c r="I48" s="5">
        <v>11</v>
      </c>
      <c r="J48" s="5">
        <v>9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f t="shared" si="3"/>
        <v>220</v>
      </c>
      <c r="Q48" s="6">
        <f t="shared" si="4"/>
        <v>0.91666666666666663</v>
      </c>
      <c r="R48" s="5">
        <f t="shared" si="6"/>
        <v>24</v>
      </c>
      <c r="S48" s="11">
        <v>1</v>
      </c>
    </row>
    <row r="49" spans="1:19" s="7" customFormat="1" ht="15.95" customHeight="1">
      <c r="A49" s="4">
        <v>48</v>
      </c>
      <c r="B49" s="5" t="s">
        <v>252</v>
      </c>
      <c r="C49" s="5" t="s">
        <v>12</v>
      </c>
      <c r="D49" s="5" t="s">
        <v>29</v>
      </c>
      <c r="E49" s="5" t="s">
        <v>26</v>
      </c>
      <c r="F49" s="5" t="s">
        <v>200</v>
      </c>
      <c r="G49" s="13" t="s">
        <v>255</v>
      </c>
      <c r="H49" s="5"/>
      <c r="I49" s="5"/>
      <c r="J49" s="5"/>
      <c r="K49" s="5"/>
      <c r="L49" s="5"/>
      <c r="M49" s="5"/>
      <c r="N49" s="5"/>
      <c r="O49" s="5"/>
      <c r="P49" s="5">
        <f t="shared" si="3"/>
        <v>0</v>
      </c>
      <c r="Q49" s="6">
        <f t="shared" si="4"/>
        <v>0</v>
      </c>
      <c r="R49" s="5">
        <f t="shared" si="6"/>
        <v>0</v>
      </c>
    </row>
    <row r="50" spans="1:19" s="7" customFormat="1" ht="15.95" customHeight="1">
      <c r="A50" s="4">
        <v>49</v>
      </c>
      <c r="B50" s="5" t="s">
        <v>95</v>
      </c>
      <c r="C50" s="5" t="s">
        <v>50</v>
      </c>
      <c r="D50" s="5" t="s">
        <v>10</v>
      </c>
      <c r="E50" s="5" t="s">
        <v>11</v>
      </c>
      <c r="F50" s="5" t="s">
        <v>140</v>
      </c>
      <c r="G50" s="13">
        <v>6</v>
      </c>
      <c r="H50" s="5">
        <v>3</v>
      </c>
      <c r="I50" s="5">
        <v>4</v>
      </c>
      <c r="J50" s="5">
        <v>9</v>
      </c>
      <c r="K50" s="5">
        <v>8</v>
      </c>
      <c r="L50" s="5">
        <v>0</v>
      </c>
      <c r="M50" s="5">
        <v>0</v>
      </c>
      <c r="N50" s="5">
        <v>0</v>
      </c>
      <c r="O50" s="5">
        <v>0</v>
      </c>
      <c r="P50" s="5">
        <f t="shared" si="3"/>
        <v>185</v>
      </c>
      <c r="Q50" s="6">
        <f t="shared" si="4"/>
        <v>0.77083333333333337</v>
      </c>
      <c r="R50" s="5">
        <f t="shared" si="6"/>
        <v>24</v>
      </c>
      <c r="S50" s="11">
        <v>2</v>
      </c>
    </row>
    <row r="51" spans="1:19" s="7" customFormat="1" ht="15.95" customHeight="1">
      <c r="A51" s="4">
        <v>50</v>
      </c>
      <c r="B51" s="5" t="s">
        <v>130</v>
      </c>
      <c r="C51" s="5" t="s">
        <v>50</v>
      </c>
      <c r="D51" s="5" t="s">
        <v>10</v>
      </c>
      <c r="E51" s="5" t="s">
        <v>11</v>
      </c>
      <c r="F51" s="12" t="s">
        <v>129</v>
      </c>
      <c r="G51" s="13">
        <v>23</v>
      </c>
      <c r="H51" s="5">
        <v>2</v>
      </c>
      <c r="I51" s="5">
        <v>2</v>
      </c>
      <c r="J51" s="5">
        <v>9</v>
      </c>
      <c r="K51" s="5">
        <v>7</v>
      </c>
      <c r="L51" s="5">
        <v>0</v>
      </c>
      <c r="M51" s="5">
        <v>0</v>
      </c>
      <c r="N51" s="5">
        <v>3</v>
      </c>
      <c r="O51" s="5">
        <v>1</v>
      </c>
      <c r="P51" s="5">
        <f t="shared" si="3"/>
        <v>152</v>
      </c>
      <c r="Q51" s="6">
        <f t="shared" si="4"/>
        <v>0.6333333333333333</v>
      </c>
      <c r="R51" s="5">
        <f t="shared" si="6"/>
        <v>24</v>
      </c>
      <c r="S51" s="11">
        <v>3</v>
      </c>
    </row>
    <row r="52" spans="1:19" s="7" customFormat="1" ht="15.95" customHeight="1">
      <c r="A52" s="4">
        <v>51</v>
      </c>
      <c r="B52" s="5" t="s">
        <v>146</v>
      </c>
      <c r="C52" s="5" t="s">
        <v>50</v>
      </c>
      <c r="D52" s="5" t="s">
        <v>127</v>
      </c>
      <c r="E52" s="5" t="s">
        <v>26</v>
      </c>
      <c r="F52" s="5" t="s">
        <v>143</v>
      </c>
      <c r="G52" s="13">
        <v>8</v>
      </c>
      <c r="H52" s="5">
        <v>3</v>
      </c>
      <c r="I52" s="5">
        <v>4</v>
      </c>
      <c r="J52" s="5">
        <v>13</v>
      </c>
      <c r="K52" s="5">
        <v>3</v>
      </c>
      <c r="L52" s="5">
        <v>0</v>
      </c>
      <c r="M52" s="5">
        <v>0</v>
      </c>
      <c r="N52" s="5">
        <v>1</v>
      </c>
      <c r="O52" s="5">
        <v>0</v>
      </c>
      <c r="P52" s="5">
        <f t="shared" si="3"/>
        <v>193</v>
      </c>
      <c r="Q52" s="6">
        <f t="shared" si="4"/>
        <v>0.8041666666666667</v>
      </c>
      <c r="R52" s="5">
        <f t="shared" si="6"/>
        <v>24</v>
      </c>
      <c r="S52" s="11">
        <v>1</v>
      </c>
    </row>
    <row r="53" spans="1:19" s="7" customFormat="1" ht="15.95" customHeight="1">
      <c r="A53" s="4">
        <v>52</v>
      </c>
      <c r="B53" s="5" t="s">
        <v>126</v>
      </c>
      <c r="C53" s="5" t="s">
        <v>50</v>
      </c>
      <c r="D53" s="5" t="s">
        <v>127</v>
      </c>
      <c r="E53" s="5" t="s">
        <v>21</v>
      </c>
      <c r="F53" s="12" t="s">
        <v>55</v>
      </c>
      <c r="G53" s="13">
        <v>12</v>
      </c>
      <c r="H53" s="5">
        <v>1</v>
      </c>
      <c r="I53" s="5">
        <v>3</v>
      </c>
      <c r="J53" s="5">
        <v>9</v>
      </c>
      <c r="K53" s="5">
        <v>7</v>
      </c>
      <c r="L53" s="5">
        <v>0</v>
      </c>
      <c r="M53" s="5">
        <v>0</v>
      </c>
      <c r="N53" s="5">
        <v>3</v>
      </c>
      <c r="O53" s="5">
        <v>1</v>
      </c>
      <c r="P53" s="5">
        <f t="shared" si="3"/>
        <v>151</v>
      </c>
      <c r="Q53" s="6">
        <f t="shared" si="4"/>
        <v>0.62916666666666665</v>
      </c>
      <c r="R53" s="5">
        <f t="shared" si="6"/>
        <v>24</v>
      </c>
      <c r="S53" s="11">
        <v>1</v>
      </c>
    </row>
    <row r="54" spans="1:19" s="7" customFormat="1" ht="15.95" customHeight="1">
      <c r="A54" s="4">
        <v>53</v>
      </c>
      <c r="B54" s="5" t="s">
        <v>204</v>
      </c>
      <c r="C54" s="5" t="s">
        <v>12</v>
      </c>
      <c r="D54" s="5" t="s">
        <v>10</v>
      </c>
      <c r="E54" s="5" t="s">
        <v>121</v>
      </c>
      <c r="F54" s="5" t="s">
        <v>200</v>
      </c>
      <c r="G54" s="13">
        <v>2</v>
      </c>
      <c r="H54" s="5"/>
      <c r="I54" s="5"/>
      <c r="J54" s="5"/>
      <c r="K54" s="5"/>
      <c r="L54" s="5"/>
      <c r="M54" s="5"/>
      <c r="N54" s="5"/>
      <c r="O54" s="5"/>
      <c r="P54" s="5">
        <f t="shared" si="3"/>
        <v>0</v>
      </c>
      <c r="Q54" s="6">
        <f t="shared" si="4"/>
        <v>0</v>
      </c>
      <c r="R54" s="5">
        <f t="shared" si="6"/>
        <v>0</v>
      </c>
    </row>
    <row r="55" spans="1:19" s="7" customFormat="1" ht="15.95" customHeight="1">
      <c r="A55" s="4">
        <v>54</v>
      </c>
      <c r="B55" s="5" t="s">
        <v>265</v>
      </c>
      <c r="C55" s="5" t="s">
        <v>51</v>
      </c>
      <c r="D55" s="5" t="s">
        <v>10</v>
      </c>
      <c r="E55" s="5" t="s">
        <v>11</v>
      </c>
      <c r="F55" s="5" t="s">
        <v>160</v>
      </c>
      <c r="G55" s="13">
        <v>2</v>
      </c>
      <c r="H55" s="5">
        <v>3</v>
      </c>
      <c r="I55" s="5">
        <v>14</v>
      </c>
      <c r="J55" s="5">
        <v>5</v>
      </c>
      <c r="K55" s="5">
        <v>2</v>
      </c>
      <c r="L55" s="5">
        <v>0</v>
      </c>
      <c r="M55" s="5">
        <v>0</v>
      </c>
      <c r="N55" s="5">
        <v>0</v>
      </c>
      <c r="O55" s="5">
        <v>0</v>
      </c>
      <c r="P55" s="5">
        <f t="shared" si="3"/>
        <v>223</v>
      </c>
      <c r="Q55" s="6">
        <f t="shared" si="4"/>
        <v>0.9291666666666667</v>
      </c>
      <c r="R55" s="5">
        <f t="shared" si="6"/>
        <v>24</v>
      </c>
      <c r="S55" s="11">
        <v>1</v>
      </c>
    </row>
    <row r="56" spans="1:19" s="7" customFormat="1" ht="15.95" customHeight="1">
      <c r="A56" s="4">
        <v>55</v>
      </c>
      <c r="B56" s="5" t="s">
        <v>185</v>
      </c>
      <c r="C56" s="5" t="s">
        <v>12</v>
      </c>
      <c r="D56" s="5" t="s">
        <v>31</v>
      </c>
      <c r="E56" s="5" t="s">
        <v>11</v>
      </c>
      <c r="F56" s="5" t="s">
        <v>143</v>
      </c>
      <c r="G56" s="13">
        <v>8</v>
      </c>
      <c r="H56" s="5"/>
      <c r="I56" s="5"/>
      <c r="J56" s="5"/>
      <c r="K56" s="5"/>
      <c r="L56" s="5"/>
      <c r="M56" s="5"/>
      <c r="N56" s="5"/>
      <c r="O56" s="5"/>
      <c r="P56" s="5">
        <f t="shared" si="3"/>
        <v>0</v>
      </c>
      <c r="Q56" s="6">
        <f t="shared" si="4"/>
        <v>0</v>
      </c>
      <c r="R56" s="5">
        <f t="shared" si="6"/>
        <v>0</v>
      </c>
    </row>
    <row r="57" spans="1:19" s="7" customFormat="1" ht="15.95" customHeight="1">
      <c r="A57" s="4">
        <v>56</v>
      </c>
      <c r="B57" s="5" t="s">
        <v>125</v>
      </c>
      <c r="C57" s="5" t="s">
        <v>51</v>
      </c>
      <c r="D57" s="5" t="s">
        <v>10</v>
      </c>
      <c r="E57" s="5" t="s">
        <v>11</v>
      </c>
      <c r="F57" s="5" t="s">
        <v>55</v>
      </c>
      <c r="G57" s="13">
        <v>21</v>
      </c>
      <c r="H57" s="5">
        <v>6</v>
      </c>
      <c r="I57" s="5">
        <v>7</v>
      </c>
      <c r="J57" s="5">
        <v>6</v>
      </c>
      <c r="K57" s="5">
        <v>5</v>
      </c>
      <c r="L57" s="5">
        <v>0</v>
      </c>
      <c r="M57" s="5">
        <v>0</v>
      </c>
      <c r="N57" s="5">
        <v>0</v>
      </c>
      <c r="O57" s="5">
        <v>0</v>
      </c>
      <c r="P57" s="5">
        <f t="shared" si="3"/>
        <v>209</v>
      </c>
      <c r="Q57" s="6">
        <f t="shared" si="4"/>
        <v>0.87083333333333335</v>
      </c>
      <c r="R57" s="5">
        <f t="shared" si="6"/>
        <v>24</v>
      </c>
      <c r="S57" s="11">
        <v>2</v>
      </c>
    </row>
    <row r="58" spans="1:19" s="7" customFormat="1" ht="15.95" customHeight="1">
      <c r="A58" s="4">
        <v>57</v>
      </c>
      <c r="B58" s="5" t="s">
        <v>15</v>
      </c>
      <c r="C58" s="5" t="s">
        <v>12</v>
      </c>
      <c r="D58" s="5" t="s">
        <v>10</v>
      </c>
      <c r="E58" s="5" t="s">
        <v>11</v>
      </c>
      <c r="F58" s="5"/>
      <c r="G58" s="13">
        <v>6</v>
      </c>
      <c r="H58" s="5"/>
      <c r="I58" s="5"/>
      <c r="J58" s="5"/>
      <c r="K58" s="5"/>
      <c r="L58" s="5"/>
      <c r="M58" s="5"/>
      <c r="N58" s="5"/>
      <c r="O58" s="5"/>
      <c r="P58" s="5">
        <f t="shared" si="3"/>
        <v>0</v>
      </c>
      <c r="Q58" s="6">
        <f t="shared" si="4"/>
        <v>0</v>
      </c>
      <c r="R58" s="5">
        <f t="shared" si="6"/>
        <v>0</v>
      </c>
    </row>
    <row r="59" spans="1:19" s="7" customFormat="1" ht="15.95" customHeight="1">
      <c r="A59" s="4">
        <v>58</v>
      </c>
      <c r="B59" s="5" t="s">
        <v>77</v>
      </c>
      <c r="C59" s="5" t="s">
        <v>51</v>
      </c>
      <c r="D59" s="5" t="s">
        <v>10</v>
      </c>
      <c r="E59" s="5" t="s">
        <v>11</v>
      </c>
      <c r="F59" s="5" t="s">
        <v>160</v>
      </c>
      <c r="G59" s="13">
        <v>20</v>
      </c>
      <c r="H59" s="5">
        <v>1</v>
      </c>
      <c r="I59" s="5">
        <v>12</v>
      </c>
      <c r="J59" s="5">
        <v>7</v>
      </c>
      <c r="K59" s="5">
        <v>1</v>
      </c>
      <c r="L59" s="5">
        <v>1</v>
      </c>
      <c r="M59" s="5">
        <v>2</v>
      </c>
      <c r="N59" s="5">
        <v>0</v>
      </c>
      <c r="O59" s="5">
        <v>0</v>
      </c>
      <c r="P59" s="5">
        <f t="shared" si="3"/>
        <v>200</v>
      </c>
      <c r="Q59" s="6">
        <f t="shared" si="4"/>
        <v>0.83333333333333337</v>
      </c>
      <c r="R59" s="5">
        <f t="shared" si="6"/>
        <v>24</v>
      </c>
      <c r="S59" s="11">
        <v>3</v>
      </c>
    </row>
    <row r="60" spans="1:19" s="7" customFormat="1" ht="15.95" customHeight="1">
      <c r="A60" s="4">
        <v>59</v>
      </c>
      <c r="B60" s="5" t="s">
        <v>106</v>
      </c>
      <c r="C60" s="5" t="s">
        <v>12</v>
      </c>
      <c r="D60" s="5" t="s">
        <v>10</v>
      </c>
      <c r="E60" s="5" t="s">
        <v>11</v>
      </c>
      <c r="F60" s="5" t="s">
        <v>139</v>
      </c>
      <c r="G60" s="13">
        <v>14</v>
      </c>
      <c r="H60" s="5"/>
      <c r="I60" s="5"/>
      <c r="J60" s="5"/>
      <c r="K60" s="5"/>
      <c r="L60" s="5"/>
      <c r="M60" s="5"/>
      <c r="N60" s="5"/>
      <c r="O60" s="5"/>
      <c r="P60" s="5">
        <f t="shared" si="3"/>
        <v>0</v>
      </c>
      <c r="Q60" s="6">
        <f t="shared" si="4"/>
        <v>0</v>
      </c>
      <c r="R60" s="5">
        <f t="shared" si="6"/>
        <v>0</v>
      </c>
    </row>
    <row r="61" spans="1:19" s="7" customFormat="1" ht="15.95" customHeight="1">
      <c r="A61" s="4">
        <v>60</v>
      </c>
      <c r="B61" s="5" t="s">
        <v>110</v>
      </c>
      <c r="C61" s="5" t="s">
        <v>12</v>
      </c>
      <c r="D61" s="5" t="s">
        <v>10</v>
      </c>
      <c r="E61" s="5" t="s">
        <v>11</v>
      </c>
      <c r="F61" s="5" t="s">
        <v>140</v>
      </c>
      <c r="G61" s="13">
        <v>14</v>
      </c>
      <c r="H61" s="5"/>
      <c r="I61" s="5"/>
      <c r="J61" s="5"/>
      <c r="K61" s="5"/>
      <c r="L61" s="5"/>
      <c r="M61" s="5"/>
      <c r="N61" s="5"/>
      <c r="O61" s="5"/>
      <c r="P61" s="5">
        <f t="shared" si="3"/>
        <v>0</v>
      </c>
      <c r="Q61" s="6">
        <f t="shared" si="4"/>
        <v>0</v>
      </c>
      <c r="R61" s="5">
        <f t="shared" si="6"/>
        <v>0</v>
      </c>
    </row>
    <row r="62" spans="1:19" s="7" customFormat="1" ht="15.95" customHeight="1">
      <c r="A62" s="4">
        <v>61</v>
      </c>
      <c r="B62" s="5" t="s">
        <v>267</v>
      </c>
      <c r="C62" s="5" t="s">
        <v>12</v>
      </c>
      <c r="D62" s="5" t="s">
        <v>29</v>
      </c>
      <c r="E62" s="5" t="s">
        <v>26</v>
      </c>
      <c r="F62" s="5" t="s">
        <v>119</v>
      </c>
      <c r="G62" s="13">
        <v>15</v>
      </c>
      <c r="H62" s="5"/>
      <c r="I62" s="5"/>
      <c r="J62" s="5"/>
      <c r="K62" s="5"/>
      <c r="L62" s="5"/>
      <c r="M62" s="5"/>
      <c r="N62" s="5"/>
      <c r="O62" s="5"/>
      <c r="P62" s="5">
        <f t="shared" si="3"/>
        <v>0</v>
      </c>
      <c r="Q62" s="6">
        <f t="shared" si="4"/>
        <v>0</v>
      </c>
      <c r="R62" s="5">
        <f t="shared" si="6"/>
        <v>0</v>
      </c>
    </row>
    <row r="63" spans="1:19" s="7" customFormat="1" ht="15.95" customHeight="1">
      <c r="A63" s="4">
        <v>62</v>
      </c>
      <c r="B63" s="5" t="s">
        <v>268</v>
      </c>
      <c r="C63" s="5" t="s">
        <v>12</v>
      </c>
      <c r="D63" s="5" t="s">
        <v>29</v>
      </c>
      <c r="E63" s="5" t="s">
        <v>26</v>
      </c>
      <c r="F63" s="5" t="s">
        <v>119</v>
      </c>
      <c r="G63" s="13">
        <v>15</v>
      </c>
      <c r="H63" s="5"/>
      <c r="I63" s="5"/>
      <c r="J63" s="5"/>
      <c r="K63" s="5"/>
      <c r="L63" s="5"/>
      <c r="M63" s="5"/>
      <c r="N63" s="5"/>
      <c r="O63" s="5"/>
      <c r="P63" s="5">
        <f t="shared" si="3"/>
        <v>0</v>
      </c>
      <c r="Q63" s="6">
        <f t="shared" si="4"/>
        <v>0</v>
      </c>
      <c r="R63" s="5">
        <f t="shared" si="6"/>
        <v>0</v>
      </c>
    </row>
    <row r="64" spans="1:19" s="7" customFormat="1" ht="15.95" customHeight="1">
      <c r="A64" s="4">
        <v>63</v>
      </c>
      <c r="B64" s="5" t="s">
        <v>266</v>
      </c>
      <c r="C64" s="5" t="s">
        <v>12</v>
      </c>
      <c r="D64" s="5" t="s">
        <v>10</v>
      </c>
      <c r="E64" s="5" t="s">
        <v>11</v>
      </c>
      <c r="F64" s="5" t="s">
        <v>119</v>
      </c>
      <c r="G64" s="13">
        <v>15</v>
      </c>
      <c r="H64" s="5"/>
      <c r="I64" s="5"/>
      <c r="J64" s="5"/>
      <c r="K64" s="5"/>
      <c r="L64" s="5"/>
      <c r="M64" s="5"/>
      <c r="N64" s="5"/>
      <c r="O64" s="5"/>
      <c r="P64" s="5">
        <f t="shared" si="3"/>
        <v>0</v>
      </c>
      <c r="Q64" s="6">
        <f t="shared" si="4"/>
        <v>0</v>
      </c>
      <c r="R64" s="5">
        <f t="shared" si="6"/>
        <v>0</v>
      </c>
    </row>
    <row r="65" spans="1:19" s="7" customFormat="1" ht="15.95" customHeight="1">
      <c r="A65" s="4">
        <v>64</v>
      </c>
      <c r="B65" s="5" t="s">
        <v>248</v>
      </c>
      <c r="C65" s="5" t="s">
        <v>51</v>
      </c>
      <c r="D65" s="5" t="s">
        <v>10</v>
      </c>
      <c r="E65" s="5" t="s">
        <v>11</v>
      </c>
      <c r="F65" s="5"/>
      <c r="G65" s="13">
        <v>2</v>
      </c>
      <c r="H65" s="5">
        <v>2</v>
      </c>
      <c r="I65" s="5">
        <v>7</v>
      </c>
      <c r="J65" s="5">
        <v>10</v>
      </c>
      <c r="K65" s="5">
        <v>4</v>
      </c>
      <c r="L65" s="5">
        <v>1</v>
      </c>
      <c r="M65" s="5">
        <v>0</v>
      </c>
      <c r="N65" s="5">
        <v>0</v>
      </c>
      <c r="O65" s="5">
        <v>0</v>
      </c>
      <c r="P65" s="5">
        <f t="shared" si="3"/>
        <v>196</v>
      </c>
      <c r="Q65" s="6">
        <f t="shared" si="4"/>
        <v>0.81666666666666665</v>
      </c>
      <c r="R65" s="5">
        <f t="shared" si="6"/>
        <v>24</v>
      </c>
      <c r="S65" s="11"/>
    </row>
    <row r="66" spans="1:19" s="7" customFormat="1" ht="15.95" customHeight="1">
      <c r="A66" s="4">
        <v>65</v>
      </c>
      <c r="B66" s="5" t="s">
        <v>87</v>
      </c>
      <c r="C66" s="5" t="s">
        <v>51</v>
      </c>
      <c r="D66" s="5" t="s">
        <v>10</v>
      </c>
      <c r="E66" s="5" t="s">
        <v>11</v>
      </c>
      <c r="F66" s="12"/>
      <c r="G66" s="13" t="s">
        <v>259</v>
      </c>
      <c r="H66" s="5">
        <v>2</v>
      </c>
      <c r="I66" s="5">
        <v>4</v>
      </c>
      <c r="J66" s="5">
        <v>12</v>
      </c>
      <c r="K66" s="5">
        <v>6</v>
      </c>
      <c r="L66" s="5">
        <v>0</v>
      </c>
      <c r="M66" s="5">
        <v>0</v>
      </c>
      <c r="N66" s="5">
        <v>0</v>
      </c>
      <c r="O66" s="5">
        <v>0</v>
      </c>
      <c r="P66" s="5">
        <f t="shared" si="3"/>
        <v>188</v>
      </c>
      <c r="Q66" s="6">
        <f t="shared" si="4"/>
        <v>0.78333333333333333</v>
      </c>
      <c r="R66" s="5">
        <f t="shared" si="6"/>
        <v>24</v>
      </c>
      <c r="S66" s="11"/>
    </row>
    <row r="67" spans="1:19" s="7" customFormat="1" ht="15.95" customHeight="1">
      <c r="A67" s="4">
        <v>66</v>
      </c>
      <c r="B67" s="5" t="s">
        <v>225</v>
      </c>
      <c r="C67" s="5" t="s">
        <v>51</v>
      </c>
      <c r="D67" s="5" t="s">
        <v>10</v>
      </c>
      <c r="E67" s="5" t="s">
        <v>11</v>
      </c>
      <c r="F67" s="5" t="s">
        <v>226</v>
      </c>
      <c r="G67" s="13">
        <v>5</v>
      </c>
      <c r="H67" s="5">
        <v>3</v>
      </c>
      <c r="I67" s="5">
        <v>6</v>
      </c>
      <c r="J67" s="5">
        <v>7</v>
      </c>
      <c r="K67" s="5">
        <v>5</v>
      </c>
      <c r="L67" s="5">
        <v>1</v>
      </c>
      <c r="M67" s="5">
        <v>1</v>
      </c>
      <c r="N67" s="5">
        <v>1</v>
      </c>
      <c r="O67" s="5">
        <v>0</v>
      </c>
      <c r="P67" s="5">
        <f t="shared" si="3"/>
        <v>181</v>
      </c>
      <c r="Q67" s="6">
        <f t="shared" si="4"/>
        <v>0.75416666666666665</v>
      </c>
      <c r="R67" s="5">
        <f t="shared" si="6"/>
        <v>24</v>
      </c>
      <c r="S67" s="11"/>
    </row>
    <row r="68" spans="1:19" s="7" customFormat="1" ht="15.95" customHeight="1">
      <c r="A68" s="4">
        <v>67</v>
      </c>
      <c r="B68" s="5" t="s">
        <v>234</v>
      </c>
      <c r="C68" s="5" t="s">
        <v>12</v>
      </c>
      <c r="D68" s="5" t="s">
        <v>29</v>
      </c>
      <c r="E68" s="5" t="s">
        <v>26</v>
      </c>
      <c r="F68" s="5"/>
      <c r="G68" s="13">
        <v>21</v>
      </c>
      <c r="H68" s="5"/>
      <c r="I68" s="5"/>
      <c r="J68" s="5"/>
      <c r="K68" s="5"/>
      <c r="L68" s="5"/>
      <c r="M68" s="5"/>
      <c r="N68" s="5"/>
      <c r="O68" s="5"/>
      <c r="P68" s="5">
        <f t="shared" ref="P68:P131" si="7">SUM(H68*11+I68*10+J68*8+K68*5+L68*4+M68*2+N68*1+O68*0)</f>
        <v>0</v>
      </c>
      <c r="Q68" s="6">
        <f t="shared" ref="Q68:Q131" si="8">P68/240</f>
        <v>0</v>
      </c>
      <c r="R68" s="5">
        <f t="shared" ref="R68:R99" si="9">SUM(H68:O68)</f>
        <v>0</v>
      </c>
    </row>
    <row r="69" spans="1:19" s="7" customFormat="1" ht="15.95" customHeight="1">
      <c r="A69" s="4">
        <v>68</v>
      </c>
      <c r="B69" s="5" t="s">
        <v>76</v>
      </c>
      <c r="C69" s="5" t="s">
        <v>51</v>
      </c>
      <c r="D69" s="5" t="s">
        <v>10</v>
      </c>
      <c r="E69" s="5" t="s">
        <v>11</v>
      </c>
      <c r="F69" s="5" t="s">
        <v>55</v>
      </c>
      <c r="G69" s="13">
        <v>21</v>
      </c>
      <c r="H69" s="5">
        <v>1</v>
      </c>
      <c r="I69" s="5">
        <v>7</v>
      </c>
      <c r="J69" s="5">
        <v>8</v>
      </c>
      <c r="K69" s="5">
        <v>7</v>
      </c>
      <c r="L69" s="5">
        <v>0</v>
      </c>
      <c r="M69" s="5">
        <v>0</v>
      </c>
      <c r="N69" s="5">
        <v>1</v>
      </c>
      <c r="O69" s="5">
        <v>0</v>
      </c>
      <c r="P69" s="5">
        <f t="shared" si="7"/>
        <v>181</v>
      </c>
      <c r="Q69" s="6">
        <f t="shared" si="8"/>
        <v>0.75416666666666665</v>
      </c>
      <c r="R69" s="5">
        <f t="shared" si="9"/>
        <v>24</v>
      </c>
      <c r="S69" s="11"/>
    </row>
    <row r="70" spans="1:19" s="7" customFormat="1" ht="15.95" customHeight="1">
      <c r="A70" s="4">
        <v>69</v>
      </c>
      <c r="B70" s="5" t="s">
        <v>120</v>
      </c>
      <c r="C70" s="5" t="s">
        <v>12</v>
      </c>
      <c r="D70" s="5" t="s">
        <v>10</v>
      </c>
      <c r="E70" s="5" t="s">
        <v>121</v>
      </c>
      <c r="F70" s="5" t="s">
        <v>119</v>
      </c>
      <c r="G70" s="13">
        <v>9</v>
      </c>
      <c r="H70" s="5"/>
      <c r="I70" s="5"/>
      <c r="J70" s="5"/>
      <c r="K70" s="5"/>
      <c r="L70" s="5"/>
      <c r="M70" s="5"/>
      <c r="N70" s="5"/>
      <c r="O70" s="5"/>
      <c r="P70" s="5">
        <f t="shared" si="7"/>
        <v>0</v>
      </c>
      <c r="Q70" s="6">
        <f t="shared" si="8"/>
        <v>0</v>
      </c>
      <c r="R70" s="5">
        <f t="shared" si="9"/>
        <v>0</v>
      </c>
    </row>
    <row r="71" spans="1:19" s="7" customFormat="1" ht="15.95" customHeight="1">
      <c r="A71" s="4">
        <v>70</v>
      </c>
      <c r="B71" s="5" t="s">
        <v>122</v>
      </c>
      <c r="C71" s="5" t="s">
        <v>51</v>
      </c>
      <c r="D71" s="5" t="s">
        <v>29</v>
      </c>
      <c r="E71" s="5" t="s">
        <v>21</v>
      </c>
      <c r="F71" s="5" t="s">
        <v>55</v>
      </c>
      <c r="G71" s="13">
        <v>1</v>
      </c>
      <c r="H71" s="5"/>
      <c r="I71" s="5"/>
      <c r="J71" s="5"/>
      <c r="K71" s="5"/>
      <c r="L71" s="5"/>
      <c r="M71" s="5"/>
      <c r="N71" s="5"/>
      <c r="O71" s="5"/>
      <c r="P71" s="5">
        <f t="shared" si="7"/>
        <v>0</v>
      </c>
      <c r="Q71" s="6">
        <f t="shared" si="8"/>
        <v>0</v>
      </c>
      <c r="R71" s="5">
        <f t="shared" si="9"/>
        <v>0</v>
      </c>
    </row>
    <row r="72" spans="1:19" s="7" customFormat="1" ht="15.95" customHeight="1">
      <c r="A72" s="4">
        <v>71</v>
      </c>
      <c r="B72" s="5" t="s">
        <v>264</v>
      </c>
      <c r="C72" s="5" t="s">
        <v>51</v>
      </c>
      <c r="D72" s="5" t="s">
        <v>10</v>
      </c>
      <c r="E72" s="5" t="s">
        <v>11</v>
      </c>
      <c r="F72" s="5" t="s">
        <v>55</v>
      </c>
      <c r="G72" s="13">
        <v>1</v>
      </c>
      <c r="H72" s="5"/>
      <c r="I72" s="5"/>
      <c r="J72" s="5"/>
      <c r="K72" s="5"/>
      <c r="L72" s="5"/>
      <c r="M72" s="5"/>
      <c r="N72" s="5"/>
      <c r="O72" s="5"/>
      <c r="P72" s="5">
        <f t="shared" si="7"/>
        <v>0</v>
      </c>
      <c r="Q72" s="6">
        <f t="shared" si="8"/>
        <v>0</v>
      </c>
      <c r="R72" s="5">
        <f t="shared" si="9"/>
        <v>0</v>
      </c>
    </row>
    <row r="73" spans="1:19" s="7" customFormat="1" ht="15.95" customHeight="1">
      <c r="A73" s="4">
        <v>72</v>
      </c>
      <c r="B73" s="5" t="s">
        <v>263</v>
      </c>
      <c r="C73" s="5" t="s">
        <v>50</v>
      </c>
      <c r="D73" s="5" t="s">
        <v>10</v>
      </c>
      <c r="E73" s="5" t="s">
        <v>121</v>
      </c>
      <c r="F73" s="5"/>
      <c r="G73" s="13">
        <v>1</v>
      </c>
      <c r="H73" s="5"/>
      <c r="I73" s="5"/>
      <c r="J73" s="5"/>
      <c r="K73" s="5"/>
      <c r="L73" s="5"/>
      <c r="M73" s="5"/>
      <c r="N73" s="5"/>
      <c r="O73" s="5"/>
      <c r="P73" s="5">
        <f t="shared" si="7"/>
        <v>0</v>
      </c>
      <c r="Q73" s="6">
        <f t="shared" si="8"/>
        <v>0</v>
      </c>
      <c r="R73" s="5">
        <f t="shared" si="9"/>
        <v>0</v>
      </c>
    </row>
    <row r="74" spans="1:19" s="7" customFormat="1" ht="15.95" customHeight="1">
      <c r="A74" s="4">
        <v>73</v>
      </c>
      <c r="B74" s="5" t="s">
        <v>123</v>
      </c>
      <c r="C74" s="5" t="s">
        <v>51</v>
      </c>
      <c r="D74" s="5" t="s">
        <v>29</v>
      </c>
      <c r="E74" s="5" t="s">
        <v>21</v>
      </c>
      <c r="F74" s="5" t="s">
        <v>55</v>
      </c>
      <c r="G74" s="13">
        <v>1</v>
      </c>
      <c r="H74" s="5"/>
      <c r="I74" s="5"/>
      <c r="J74" s="5"/>
      <c r="K74" s="5"/>
      <c r="L74" s="5"/>
      <c r="M74" s="5"/>
      <c r="N74" s="5"/>
      <c r="O74" s="5"/>
      <c r="P74" s="5">
        <f t="shared" si="7"/>
        <v>0</v>
      </c>
      <c r="Q74" s="6">
        <f t="shared" si="8"/>
        <v>0</v>
      </c>
      <c r="R74" s="5">
        <f t="shared" si="9"/>
        <v>0</v>
      </c>
    </row>
    <row r="75" spans="1:19" s="7" customFormat="1" ht="15.95" customHeight="1">
      <c r="A75" s="4">
        <v>74</v>
      </c>
      <c r="B75" s="5" t="s">
        <v>57</v>
      </c>
      <c r="C75" s="5" t="s">
        <v>51</v>
      </c>
      <c r="D75" s="5" t="s">
        <v>10</v>
      </c>
      <c r="E75" s="5" t="s">
        <v>11</v>
      </c>
      <c r="F75" s="5" t="s">
        <v>187</v>
      </c>
      <c r="G75" s="13" t="s">
        <v>255</v>
      </c>
      <c r="H75" s="5">
        <v>4</v>
      </c>
      <c r="I75" s="5">
        <v>3</v>
      </c>
      <c r="J75" s="5">
        <v>8</v>
      </c>
      <c r="K75" s="5">
        <v>8</v>
      </c>
      <c r="L75" s="5">
        <v>0</v>
      </c>
      <c r="M75" s="5">
        <v>0</v>
      </c>
      <c r="N75" s="5">
        <v>1</v>
      </c>
      <c r="O75" s="5">
        <v>0</v>
      </c>
      <c r="P75" s="5">
        <f t="shared" si="7"/>
        <v>179</v>
      </c>
      <c r="Q75" s="6">
        <f t="shared" si="8"/>
        <v>0.74583333333333335</v>
      </c>
      <c r="R75" s="5">
        <f t="shared" si="9"/>
        <v>24</v>
      </c>
      <c r="S75" s="11"/>
    </row>
    <row r="76" spans="1:19" s="7" customFormat="1" ht="15.95" customHeight="1">
      <c r="A76" s="4">
        <v>75</v>
      </c>
      <c r="B76" s="5" t="s">
        <v>257</v>
      </c>
      <c r="C76" s="5" t="s">
        <v>12</v>
      </c>
      <c r="D76" s="5" t="s">
        <v>29</v>
      </c>
      <c r="E76" s="5" t="s">
        <v>26</v>
      </c>
      <c r="F76" s="5"/>
      <c r="G76" s="13" t="s">
        <v>259</v>
      </c>
      <c r="H76" s="5"/>
      <c r="I76" s="5"/>
      <c r="J76" s="5"/>
      <c r="K76" s="5"/>
      <c r="L76" s="5"/>
      <c r="M76" s="5"/>
      <c r="N76" s="5"/>
      <c r="O76" s="5"/>
      <c r="P76" s="5">
        <f t="shared" si="7"/>
        <v>0</v>
      </c>
      <c r="Q76" s="6">
        <f t="shared" si="8"/>
        <v>0</v>
      </c>
      <c r="R76" s="5">
        <f t="shared" si="9"/>
        <v>0</v>
      </c>
    </row>
    <row r="77" spans="1:19" s="7" customFormat="1" ht="15.95" customHeight="1">
      <c r="A77" s="4">
        <v>76</v>
      </c>
      <c r="B77" s="5" t="s">
        <v>142</v>
      </c>
      <c r="C77" s="5" t="s">
        <v>51</v>
      </c>
      <c r="D77" s="5" t="s">
        <v>10</v>
      </c>
      <c r="E77" s="5" t="s">
        <v>11</v>
      </c>
      <c r="F77" s="5" t="s">
        <v>141</v>
      </c>
      <c r="G77" s="13">
        <v>7</v>
      </c>
      <c r="H77" s="5">
        <v>1</v>
      </c>
      <c r="I77" s="5">
        <v>1</v>
      </c>
      <c r="J77" s="5">
        <v>15</v>
      </c>
      <c r="K77" s="5">
        <v>4</v>
      </c>
      <c r="L77" s="5">
        <v>0</v>
      </c>
      <c r="M77" s="5">
        <v>1</v>
      </c>
      <c r="N77" s="5">
        <v>1</v>
      </c>
      <c r="O77" s="5">
        <v>1</v>
      </c>
      <c r="P77" s="5">
        <f t="shared" si="7"/>
        <v>164</v>
      </c>
      <c r="Q77" s="6">
        <f t="shared" si="8"/>
        <v>0.68333333333333335</v>
      </c>
      <c r="R77" s="5">
        <f t="shared" si="9"/>
        <v>24</v>
      </c>
      <c r="S77" s="11"/>
    </row>
    <row r="78" spans="1:19" s="7" customFormat="1" ht="15.95" customHeight="1">
      <c r="A78" s="4">
        <v>77</v>
      </c>
      <c r="B78" s="5" t="s">
        <v>124</v>
      </c>
      <c r="C78" s="5" t="s">
        <v>51</v>
      </c>
      <c r="D78" s="5" t="s">
        <v>10</v>
      </c>
      <c r="E78" s="5" t="s">
        <v>11</v>
      </c>
      <c r="F78" s="5" t="s">
        <v>55</v>
      </c>
      <c r="G78" s="13">
        <v>12</v>
      </c>
      <c r="H78" s="5">
        <v>1</v>
      </c>
      <c r="I78" s="5">
        <v>3</v>
      </c>
      <c r="J78" s="5">
        <v>8</v>
      </c>
      <c r="K78" s="5">
        <v>10</v>
      </c>
      <c r="L78" s="5">
        <v>2</v>
      </c>
      <c r="M78" s="5">
        <v>0</v>
      </c>
      <c r="N78" s="5">
        <v>0</v>
      </c>
      <c r="O78" s="5">
        <v>0</v>
      </c>
      <c r="P78" s="5">
        <f t="shared" si="7"/>
        <v>163</v>
      </c>
      <c r="Q78" s="6">
        <f t="shared" si="8"/>
        <v>0.6791666666666667</v>
      </c>
      <c r="R78" s="5">
        <f t="shared" si="9"/>
        <v>24</v>
      </c>
      <c r="S78" s="11"/>
    </row>
    <row r="79" spans="1:19" s="7" customFormat="1" ht="15.95" customHeight="1">
      <c r="A79" s="4">
        <v>78</v>
      </c>
      <c r="B79" s="5" t="s">
        <v>175</v>
      </c>
      <c r="C79" s="5" t="s">
        <v>51</v>
      </c>
      <c r="D79" s="5" t="s">
        <v>10</v>
      </c>
      <c r="E79" s="5" t="s">
        <v>11</v>
      </c>
      <c r="F79" s="5"/>
      <c r="G79" s="13">
        <v>10</v>
      </c>
      <c r="H79" s="5">
        <v>1</v>
      </c>
      <c r="I79" s="5">
        <v>1</v>
      </c>
      <c r="J79" s="5">
        <v>9</v>
      </c>
      <c r="K79" s="5">
        <v>9</v>
      </c>
      <c r="L79" s="5">
        <v>2</v>
      </c>
      <c r="M79" s="5">
        <v>0</v>
      </c>
      <c r="N79" s="5">
        <v>1</v>
      </c>
      <c r="O79" s="5">
        <v>1</v>
      </c>
      <c r="P79" s="5">
        <f t="shared" si="7"/>
        <v>147</v>
      </c>
      <c r="Q79" s="6">
        <f t="shared" si="8"/>
        <v>0.61250000000000004</v>
      </c>
      <c r="R79" s="5">
        <f t="shared" si="9"/>
        <v>24</v>
      </c>
      <c r="S79" s="11"/>
    </row>
    <row r="80" spans="1:19" s="7" customFormat="1" ht="15.95" customHeight="1">
      <c r="A80" s="4">
        <v>79</v>
      </c>
      <c r="B80" s="5" t="s">
        <v>249</v>
      </c>
      <c r="C80" s="5" t="s">
        <v>51</v>
      </c>
      <c r="D80" s="5" t="s">
        <v>10</v>
      </c>
      <c r="E80" s="5" t="s">
        <v>11</v>
      </c>
      <c r="F80" s="5"/>
      <c r="G80" s="13">
        <v>2</v>
      </c>
      <c r="H80" s="5">
        <v>0</v>
      </c>
      <c r="I80" s="5">
        <v>1</v>
      </c>
      <c r="J80" s="5">
        <v>3</v>
      </c>
      <c r="K80" s="5">
        <v>15</v>
      </c>
      <c r="L80" s="5">
        <v>1</v>
      </c>
      <c r="M80" s="5">
        <v>0</v>
      </c>
      <c r="N80" s="5">
        <v>3</v>
      </c>
      <c r="O80" s="5">
        <v>1</v>
      </c>
      <c r="P80" s="5">
        <f t="shared" si="7"/>
        <v>116</v>
      </c>
      <c r="Q80" s="6">
        <f t="shared" si="8"/>
        <v>0.48333333333333334</v>
      </c>
      <c r="R80" s="5">
        <f t="shared" si="9"/>
        <v>24</v>
      </c>
      <c r="S80" s="11"/>
    </row>
    <row r="81" spans="1:19" s="7" customFormat="1" ht="15.95" customHeight="1">
      <c r="A81" s="4">
        <v>80</v>
      </c>
      <c r="B81" s="5" t="s">
        <v>23</v>
      </c>
      <c r="C81" s="5" t="s">
        <v>12</v>
      </c>
      <c r="D81" s="5" t="s">
        <v>10</v>
      </c>
      <c r="E81" s="5" t="s">
        <v>11</v>
      </c>
      <c r="F81" s="5" t="s">
        <v>200</v>
      </c>
      <c r="G81" s="13">
        <v>4</v>
      </c>
      <c r="H81" s="5"/>
      <c r="I81" s="5"/>
      <c r="J81" s="5"/>
      <c r="K81" s="5"/>
      <c r="L81" s="5"/>
      <c r="M81" s="5"/>
      <c r="N81" s="5"/>
      <c r="O81" s="5"/>
      <c r="P81" s="5">
        <f t="shared" si="7"/>
        <v>0</v>
      </c>
      <c r="Q81" s="6">
        <f t="shared" si="8"/>
        <v>0</v>
      </c>
      <c r="R81" s="5">
        <f t="shared" si="9"/>
        <v>0</v>
      </c>
    </row>
    <row r="82" spans="1:19" s="7" customFormat="1" ht="15.95" customHeight="1">
      <c r="A82" s="4">
        <v>81</v>
      </c>
      <c r="B82" s="5" t="s">
        <v>46</v>
      </c>
      <c r="C82" s="5" t="s">
        <v>12</v>
      </c>
      <c r="D82" s="5" t="s">
        <v>31</v>
      </c>
      <c r="E82" s="5" t="s">
        <v>11</v>
      </c>
      <c r="F82" s="5" t="s">
        <v>200</v>
      </c>
      <c r="G82" s="13">
        <v>1</v>
      </c>
      <c r="H82" s="5"/>
      <c r="I82" s="5"/>
      <c r="J82" s="5"/>
      <c r="K82" s="5"/>
      <c r="L82" s="5"/>
      <c r="M82" s="5"/>
      <c r="N82" s="5"/>
      <c r="O82" s="5"/>
      <c r="P82" s="5">
        <f t="shared" si="7"/>
        <v>0</v>
      </c>
      <c r="Q82" s="6">
        <f t="shared" si="8"/>
        <v>0</v>
      </c>
      <c r="R82" s="5">
        <f t="shared" si="9"/>
        <v>0</v>
      </c>
    </row>
    <row r="83" spans="1:19" s="7" customFormat="1" ht="15.95" customHeight="1">
      <c r="A83" s="4">
        <v>82</v>
      </c>
      <c r="B83" s="5" t="s">
        <v>78</v>
      </c>
      <c r="C83" s="5" t="s">
        <v>51</v>
      </c>
      <c r="D83" s="5" t="s">
        <v>29</v>
      </c>
      <c r="E83" s="5" t="s">
        <v>26</v>
      </c>
      <c r="F83" s="5" t="s">
        <v>160</v>
      </c>
      <c r="G83" s="13">
        <v>20</v>
      </c>
      <c r="H83" s="5">
        <v>1</v>
      </c>
      <c r="I83" s="5">
        <v>2</v>
      </c>
      <c r="J83" s="5">
        <v>11</v>
      </c>
      <c r="K83" s="5">
        <v>9</v>
      </c>
      <c r="L83" s="5">
        <v>0</v>
      </c>
      <c r="M83" s="5">
        <v>0</v>
      </c>
      <c r="N83" s="5">
        <v>1</v>
      </c>
      <c r="O83" s="5">
        <v>0</v>
      </c>
      <c r="P83" s="5">
        <f t="shared" si="7"/>
        <v>165</v>
      </c>
      <c r="Q83" s="6">
        <f t="shared" si="8"/>
        <v>0.6875</v>
      </c>
      <c r="R83" s="5">
        <f t="shared" si="9"/>
        <v>24</v>
      </c>
      <c r="S83" s="11">
        <v>1</v>
      </c>
    </row>
    <row r="84" spans="1:19" s="7" customFormat="1" ht="15.95" customHeight="1">
      <c r="A84" s="4">
        <v>83</v>
      </c>
      <c r="B84" s="5" t="s">
        <v>71</v>
      </c>
      <c r="C84" s="5" t="s">
        <v>51</v>
      </c>
      <c r="D84" s="5" t="s">
        <v>31</v>
      </c>
      <c r="E84" s="5" t="s">
        <v>11</v>
      </c>
      <c r="F84" s="5" t="s">
        <v>143</v>
      </c>
      <c r="G84" s="13">
        <v>11</v>
      </c>
      <c r="H84" s="5">
        <v>1</v>
      </c>
      <c r="I84" s="5">
        <v>4</v>
      </c>
      <c r="J84" s="5">
        <v>11</v>
      </c>
      <c r="K84" s="5">
        <v>7</v>
      </c>
      <c r="L84" s="5">
        <v>0</v>
      </c>
      <c r="M84" s="5">
        <v>1</v>
      </c>
      <c r="N84" s="5">
        <v>0</v>
      </c>
      <c r="O84" s="5">
        <v>0</v>
      </c>
      <c r="P84" s="5">
        <f t="shared" si="7"/>
        <v>176</v>
      </c>
      <c r="Q84" s="6">
        <f t="shared" si="8"/>
        <v>0.73333333333333328</v>
      </c>
      <c r="R84" s="5">
        <f t="shared" si="9"/>
        <v>24</v>
      </c>
      <c r="S84" s="11">
        <v>1</v>
      </c>
    </row>
    <row r="85" spans="1:19" s="7" customFormat="1" ht="15.95" customHeight="1">
      <c r="A85" s="4">
        <v>84</v>
      </c>
      <c r="B85" s="5" t="s">
        <v>92</v>
      </c>
      <c r="C85" s="5" t="s">
        <v>51</v>
      </c>
      <c r="D85" s="5" t="s">
        <v>31</v>
      </c>
      <c r="E85" s="5" t="s">
        <v>11</v>
      </c>
      <c r="F85" s="15" t="s">
        <v>141</v>
      </c>
      <c r="G85" s="13">
        <v>7</v>
      </c>
      <c r="H85" s="5">
        <v>2</v>
      </c>
      <c r="I85" s="5">
        <v>2</v>
      </c>
      <c r="J85" s="5">
        <v>7</v>
      </c>
      <c r="K85" s="5">
        <v>11</v>
      </c>
      <c r="L85" s="5">
        <v>0</v>
      </c>
      <c r="M85" s="5">
        <v>0</v>
      </c>
      <c r="N85" s="5">
        <v>1</v>
      </c>
      <c r="O85" s="5">
        <v>1</v>
      </c>
      <c r="P85" s="5">
        <f t="shared" si="7"/>
        <v>154</v>
      </c>
      <c r="Q85" s="6">
        <f t="shared" si="8"/>
        <v>0.64166666666666672</v>
      </c>
      <c r="R85" s="5">
        <f t="shared" si="9"/>
        <v>24</v>
      </c>
      <c r="S85" s="11">
        <v>2</v>
      </c>
    </row>
    <row r="86" spans="1:19" s="7" customFormat="1" ht="15.95" customHeight="1">
      <c r="A86" s="4">
        <v>85</v>
      </c>
      <c r="B86" s="5" t="s">
        <v>205</v>
      </c>
      <c r="C86" s="5" t="s">
        <v>12</v>
      </c>
      <c r="D86" s="5" t="s">
        <v>10</v>
      </c>
      <c r="E86" s="5" t="s">
        <v>11</v>
      </c>
      <c r="F86" s="5" t="s">
        <v>200</v>
      </c>
      <c r="G86" s="13" t="s">
        <v>255</v>
      </c>
      <c r="H86" s="5"/>
      <c r="I86" s="5"/>
      <c r="J86" s="5"/>
      <c r="K86" s="5"/>
      <c r="L86" s="5"/>
      <c r="M86" s="5"/>
      <c r="N86" s="5"/>
      <c r="O86" s="5"/>
      <c r="P86" s="5">
        <f t="shared" si="7"/>
        <v>0</v>
      </c>
      <c r="Q86" s="6">
        <f t="shared" si="8"/>
        <v>0</v>
      </c>
      <c r="R86" s="5">
        <f t="shared" si="9"/>
        <v>0</v>
      </c>
    </row>
    <row r="87" spans="1:19" s="7" customFormat="1" ht="15.95" customHeight="1">
      <c r="A87" s="4">
        <v>86</v>
      </c>
      <c r="B87" s="5" t="s">
        <v>245</v>
      </c>
      <c r="C87" s="5" t="s">
        <v>38</v>
      </c>
      <c r="D87" s="5" t="s">
        <v>10</v>
      </c>
      <c r="E87" s="5" t="s">
        <v>11</v>
      </c>
      <c r="F87" s="5" t="s">
        <v>246</v>
      </c>
      <c r="G87" s="13" t="s">
        <v>255</v>
      </c>
      <c r="H87" s="5">
        <v>2</v>
      </c>
      <c r="I87" s="5">
        <v>1</v>
      </c>
      <c r="J87" s="5">
        <v>7</v>
      </c>
      <c r="K87" s="5">
        <v>8</v>
      </c>
      <c r="L87" s="5">
        <v>0</v>
      </c>
      <c r="M87" s="5">
        <v>0</v>
      </c>
      <c r="N87" s="5">
        <v>4</v>
      </c>
      <c r="O87" s="5">
        <v>2</v>
      </c>
      <c r="P87" s="5">
        <f t="shared" si="7"/>
        <v>132</v>
      </c>
      <c r="Q87" s="6">
        <f t="shared" si="8"/>
        <v>0.55000000000000004</v>
      </c>
      <c r="R87" s="5">
        <f t="shared" si="9"/>
        <v>24</v>
      </c>
      <c r="S87" s="11">
        <v>1</v>
      </c>
    </row>
    <row r="88" spans="1:19" s="7" customFormat="1" ht="15.95" customHeight="1">
      <c r="A88" s="4">
        <v>87</v>
      </c>
      <c r="B88" s="5" t="s">
        <v>243</v>
      </c>
      <c r="C88" s="5" t="s">
        <v>12</v>
      </c>
      <c r="D88" s="5" t="s">
        <v>10</v>
      </c>
      <c r="E88" s="5" t="s">
        <v>11</v>
      </c>
      <c r="F88" s="5"/>
      <c r="G88" s="13">
        <v>17</v>
      </c>
      <c r="H88" s="5"/>
      <c r="I88" s="5"/>
      <c r="J88" s="5"/>
      <c r="K88" s="5"/>
      <c r="L88" s="5"/>
      <c r="M88" s="5"/>
      <c r="N88" s="5"/>
      <c r="O88" s="5"/>
      <c r="P88" s="5">
        <f t="shared" si="7"/>
        <v>0</v>
      </c>
      <c r="Q88" s="6">
        <f t="shared" si="8"/>
        <v>0</v>
      </c>
      <c r="R88" s="5">
        <f t="shared" si="9"/>
        <v>0</v>
      </c>
    </row>
    <row r="89" spans="1:19" s="7" customFormat="1" ht="15.95" customHeight="1">
      <c r="A89" s="4">
        <v>88</v>
      </c>
      <c r="B89" s="5" t="s">
        <v>244</v>
      </c>
      <c r="C89" s="5" t="s">
        <v>12</v>
      </c>
      <c r="D89" s="5" t="s">
        <v>10</v>
      </c>
      <c r="E89" s="5" t="s">
        <v>11</v>
      </c>
      <c r="F89" s="5"/>
      <c r="G89" s="13">
        <v>17</v>
      </c>
      <c r="H89" s="5"/>
      <c r="I89" s="5"/>
      <c r="J89" s="5"/>
      <c r="K89" s="5"/>
      <c r="L89" s="5"/>
      <c r="M89" s="5"/>
      <c r="N89" s="5"/>
      <c r="O89" s="5"/>
      <c r="P89" s="5">
        <f t="shared" si="7"/>
        <v>0</v>
      </c>
      <c r="Q89" s="6">
        <f t="shared" si="8"/>
        <v>0</v>
      </c>
      <c r="R89" s="5">
        <f t="shared" si="9"/>
        <v>0</v>
      </c>
    </row>
    <row r="90" spans="1:19" s="7" customFormat="1" ht="15.95" customHeight="1">
      <c r="A90" s="4">
        <v>89</v>
      </c>
      <c r="B90" s="5" t="s">
        <v>242</v>
      </c>
      <c r="C90" s="5" t="s">
        <v>12</v>
      </c>
      <c r="D90" s="5" t="s">
        <v>10</v>
      </c>
      <c r="E90" s="5" t="s">
        <v>121</v>
      </c>
      <c r="F90" s="5"/>
      <c r="G90" s="13">
        <v>17</v>
      </c>
      <c r="H90" s="5"/>
      <c r="I90" s="5"/>
      <c r="J90" s="5"/>
      <c r="K90" s="5"/>
      <c r="L90" s="5"/>
      <c r="M90" s="5"/>
      <c r="N90" s="5"/>
      <c r="O90" s="5"/>
      <c r="P90" s="5">
        <f t="shared" si="7"/>
        <v>0</v>
      </c>
      <c r="Q90" s="6">
        <f t="shared" si="8"/>
        <v>0</v>
      </c>
      <c r="R90" s="5">
        <f t="shared" si="9"/>
        <v>0</v>
      </c>
    </row>
    <row r="91" spans="1:19" s="7" customFormat="1" ht="15.95" customHeight="1">
      <c r="A91" s="4">
        <v>90</v>
      </c>
      <c r="B91" s="5" t="s">
        <v>188</v>
      </c>
      <c r="C91" s="5" t="s">
        <v>12</v>
      </c>
      <c r="D91" s="5" t="s">
        <v>10</v>
      </c>
      <c r="E91" s="5" t="s">
        <v>11</v>
      </c>
      <c r="F91" s="5" t="s">
        <v>187</v>
      </c>
      <c r="G91" s="13">
        <v>4</v>
      </c>
      <c r="H91" s="5"/>
      <c r="I91" s="5"/>
      <c r="J91" s="5"/>
      <c r="K91" s="5"/>
      <c r="L91" s="5"/>
      <c r="M91" s="5"/>
      <c r="N91" s="5"/>
      <c r="O91" s="5"/>
      <c r="P91" s="5">
        <f t="shared" si="7"/>
        <v>0</v>
      </c>
      <c r="Q91" s="6">
        <f t="shared" si="8"/>
        <v>0</v>
      </c>
      <c r="R91" s="5">
        <f t="shared" si="9"/>
        <v>0</v>
      </c>
    </row>
    <row r="92" spans="1:19" s="7" customFormat="1" ht="15.95" customHeight="1">
      <c r="A92" s="4">
        <v>91</v>
      </c>
      <c r="B92" s="5" t="s">
        <v>206</v>
      </c>
      <c r="C92" s="5" t="s">
        <v>12</v>
      </c>
      <c r="D92" s="5" t="s">
        <v>29</v>
      </c>
      <c r="E92" s="5" t="s">
        <v>26</v>
      </c>
      <c r="F92" s="5" t="s">
        <v>200</v>
      </c>
      <c r="G92" s="13" t="s">
        <v>254</v>
      </c>
      <c r="H92" s="5"/>
      <c r="I92" s="5"/>
      <c r="J92" s="5"/>
      <c r="K92" s="5"/>
      <c r="L92" s="5"/>
      <c r="M92" s="5"/>
      <c r="N92" s="5"/>
      <c r="O92" s="5"/>
      <c r="P92" s="5">
        <f t="shared" si="7"/>
        <v>0</v>
      </c>
      <c r="Q92" s="6">
        <f t="shared" si="8"/>
        <v>0</v>
      </c>
      <c r="R92" s="5">
        <f t="shared" si="9"/>
        <v>0</v>
      </c>
    </row>
    <row r="93" spans="1:19" s="7" customFormat="1" ht="15.95" customHeight="1">
      <c r="A93" s="4">
        <v>92</v>
      </c>
      <c r="B93" s="5" t="s">
        <v>150</v>
      </c>
      <c r="C93" s="5" t="s">
        <v>38</v>
      </c>
      <c r="D93" s="5" t="s">
        <v>10</v>
      </c>
      <c r="E93" s="5" t="s">
        <v>11</v>
      </c>
      <c r="F93" s="5" t="s">
        <v>140</v>
      </c>
      <c r="G93" s="13">
        <v>16</v>
      </c>
      <c r="H93" s="5">
        <v>0</v>
      </c>
      <c r="I93" s="5">
        <v>3</v>
      </c>
      <c r="J93" s="5">
        <v>6</v>
      </c>
      <c r="K93" s="5">
        <v>8</v>
      </c>
      <c r="L93" s="5">
        <v>0</v>
      </c>
      <c r="M93" s="5">
        <v>3</v>
      </c>
      <c r="N93" s="5">
        <v>0</v>
      </c>
      <c r="O93" s="5">
        <v>4</v>
      </c>
      <c r="P93" s="5">
        <f t="shared" si="7"/>
        <v>124</v>
      </c>
      <c r="Q93" s="6">
        <f t="shared" si="8"/>
        <v>0.51666666666666672</v>
      </c>
      <c r="R93" s="5">
        <f t="shared" si="9"/>
        <v>24</v>
      </c>
      <c r="S93" s="11">
        <v>2</v>
      </c>
    </row>
    <row r="94" spans="1:19" s="7" customFormat="1" ht="15.95" customHeight="1">
      <c r="A94" s="4">
        <v>93</v>
      </c>
      <c r="B94" s="5" t="s">
        <v>82</v>
      </c>
      <c r="C94" s="5" t="s">
        <v>12</v>
      </c>
      <c r="D94" s="5" t="s">
        <v>10</v>
      </c>
      <c r="E94" s="5" t="s">
        <v>11</v>
      </c>
      <c r="F94" s="5"/>
      <c r="G94" s="13">
        <v>22</v>
      </c>
      <c r="H94" s="5"/>
      <c r="I94" s="5"/>
      <c r="J94" s="5"/>
      <c r="K94" s="5"/>
      <c r="L94" s="5"/>
      <c r="M94" s="5"/>
      <c r="N94" s="5"/>
      <c r="O94" s="5"/>
      <c r="P94" s="5">
        <f t="shared" si="7"/>
        <v>0</v>
      </c>
      <c r="Q94" s="6">
        <f t="shared" si="8"/>
        <v>0</v>
      </c>
      <c r="R94" s="5">
        <f t="shared" si="9"/>
        <v>0</v>
      </c>
    </row>
    <row r="95" spans="1:19" s="7" customFormat="1" ht="15.95" customHeight="1">
      <c r="A95" s="4">
        <v>94</v>
      </c>
      <c r="B95" s="5" t="s">
        <v>174</v>
      </c>
      <c r="C95" s="5" t="s">
        <v>12</v>
      </c>
      <c r="D95" s="5" t="s">
        <v>25</v>
      </c>
      <c r="E95" s="5" t="s">
        <v>26</v>
      </c>
      <c r="F95" s="5" t="s">
        <v>166</v>
      </c>
      <c r="G95" s="13">
        <v>10</v>
      </c>
      <c r="H95" s="5"/>
      <c r="I95" s="5"/>
      <c r="J95" s="5"/>
      <c r="K95" s="5"/>
      <c r="L95" s="5"/>
      <c r="M95" s="5"/>
      <c r="N95" s="5"/>
      <c r="O95" s="5"/>
      <c r="P95" s="5">
        <f t="shared" si="7"/>
        <v>0</v>
      </c>
      <c r="Q95" s="6">
        <f t="shared" si="8"/>
        <v>0</v>
      </c>
      <c r="R95" s="5">
        <f t="shared" si="9"/>
        <v>0</v>
      </c>
    </row>
    <row r="96" spans="1:19" s="7" customFormat="1" ht="15.95" customHeight="1">
      <c r="A96" s="4">
        <v>95</v>
      </c>
      <c r="B96" s="5" t="s">
        <v>177</v>
      </c>
      <c r="C96" s="5" t="s">
        <v>12</v>
      </c>
      <c r="D96" s="5" t="s">
        <v>127</v>
      </c>
      <c r="E96" s="5" t="s">
        <v>26</v>
      </c>
      <c r="F96" s="5" t="s">
        <v>166</v>
      </c>
      <c r="G96" s="13">
        <v>10</v>
      </c>
      <c r="H96" s="5"/>
      <c r="I96" s="5"/>
      <c r="J96" s="5"/>
      <c r="K96" s="5"/>
      <c r="L96" s="5"/>
      <c r="M96" s="5"/>
      <c r="N96" s="5"/>
      <c r="O96" s="5"/>
      <c r="P96" s="5">
        <f t="shared" si="7"/>
        <v>0</v>
      </c>
      <c r="Q96" s="6">
        <f t="shared" si="8"/>
        <v>0</v>
      </c>
      <c r="R96" s="5">
        <f t="shared" si="9"/>
        <v>0</v>
      </c>
    </row>
    <row r="97" spans="1:19" s="7" customFormat="1" ht="15.95" customHeight="1">
      <c r="A97" s="4">
        <v>96</v>
      </c>
      <c r="B97" s="5" t="s">
        <v>208</v>
      </c>
      <c r="C97" s="5" t="s">
        <v>12</v>
      </c>
      <c r="D97" s="5" t="s">
        <v>10</v>
      </c>
      <c r="E97" s="5" t="s">
        <v>11</v>
      </c>
      <c r="F97" s="5" t="s">
        <v>200</v>
      </c>
      <c r="G97" s="13">
        <v>12</v>
      </c>
      <c r="H97" s="5"/>
      <c r="I97" s="5"/>
      <c r="J97" s="5"/>
      <c r="K97" s="5"/>
      <c r="L97" s="5"/>
      <c r="M97" s="5"/>
      <c r="N97" s="5"/>
      <c r="O97" s="5"/>
      <c r="P97" s="5">
        <f t="shared" si="7"/>
        <v>0</v>
      </c>
      <c r="Q97" s="6">
        <f t="shared" si="8"/>
        <v>0</v>
      </c>
      <c r="R97" s="5">
        <f t="shared" si="9"/>
        <v>0</v>
      </c>
    </row>
    <row r="98" spans="1:19" s="7" customFormat="1" ht="15.95" customHeight="1">
      <c r="A98" s="4">
        <v>97</v>
      </c>
      <c r="B98" s="5" t="s">
        <v>61</v>
      </c>
      <c r="C98" s="5" t="s">
        <v>38</v>
      </c>
      <c r="D98" s="5" t="s">
        <v>10</v>
      </c>
      <c r="E98" s="5" t="s">
        <v>11</v>
      </c>
      <c r="F98" s="5" t="s">
        <v>143</v>
      </c>
      <c r="G98" s="13">
        <v>18</v>
      </c>
      <c r="H98" s="5">
        <v>1</v>
      </c>
      <c r="I98" s="5">
        <v>0</v>
      </c>
      <c r="J98" s="5">
        <v>6</v>
      </c>
      <c r="K98" s="5">
        <v>8</v>
      </c>
      <c r="L98" s="5">
        <v>0</v>
      </c>
      <c r="M98" s="5">
        <v>2</v>
      </c>
      <c r="N98" s="5">
        <v>3</v>
      </c>
      <c r="O98" s="5">
        <v>4</v>
      </c>
      <c r="P98" s="5">
        <f t="shared" si="7"/>
        <v>106</v>
      </c>
      <c r="Q98" s="6">
        <f t="shared" si="8"/>
        <v>0.44166666666666665</v>
      </c>
      <c r="R98" s="5">
        <f t="shared" si="9"/>
        <v>24</v>
      </c>
      <c r="S98" s="11">
        <v>3</v>
      </c>
    </row>
    <row r="99" spans="1:19" s="7" customFormat="1" ht="15.95" customHeight="1">
      <c r="A99" s="4">
        <v>98</v>
      </c>
      <c r="B99" s="5" t="s">
        <v>53</v>
      </c>
      <c r="C99" s="5" t="s">
        <v>12</v>
      </c>
      <c r="D99" s="5" t="s">
        <v>127</v>
      </c>
      <c r="E99" s="5" t="s">
        <v>26</v>
      </c>
      <c r="F99" s="5" t="s">
        <v>200</v>
      </c>
      <c r="G99" s="13">
        <v>24</v>
      </c>
      <c r="H99" s="5"/>
      <c r="I99" s="5"/>
      <c r="J99" s="5"/>
      <c r="K99" s="5"/>
      <c r="L99" s="5"/>
      <c r="M99" s="5"/>
      <c r="N99" s="5"/>
      <c r="O99" s="5"/>
      <c r="P99" s="5">
        <f t="shared" si="7"/>
        <v>0</v>
      </c>
      <c r="Q99" s="6">
        <f t="shared" si="8"/>
        <v>0</v>
      </c>
      <c r="R99" s="5">
        <f t="shared" si="9"/>
        <v>0</v>
      </c>
    </row>
    <row r="100" spans="1:19" s="7" customFormat="1" ht="15.95" customHeight="1">
      <c r="A100" s="4">
        <v>99</v>
      </c>
      <c r="B100" s="5" t="s">
        <v>171</v>
      </c>
      <c r="C100" s="5" t="s">
        <v>12</v>
      </c>
      <c r="D100" s="5" t="s">
        <v>10</v>
      </c>
      <c r="E100" s="5" t="s">
        <v>11</v>
      </c>
      <c r="F100" s="5" t="s">
        <v>166</v>
      </c>
      <c r="G100" s="13">
        <v>8</v>
      </c>
      <c r="H100" s="5"/>
      <c r="I100" s="5"/>
      <c r="J100" s="5"/>
      <c r="K100" s="5"/>
      <c r="L100" s="5"/>
      <c r="M100" s="5"/>
      <c r="N100" s="5"/>
      <c r="O100" s="5"/>
      <c r="P100" s="5">
        <f t="shared" si="7"/>
        <v>0</v>
      </c>
      <c r="Q100" s="6">
        <f t="shared" si="8"/>
        <v>0</v>
      </c>
      <c r="R100" s="5">
        <f t="shared" ref="R100:R131" si="10">SUM(H100:O100)</f>
        <v>0</v>
      </c>
    </row>
    <row r="101" spans="1:19" s="7" customFormat="1" ht="15.95" customHeight="1">
      <c r="A101" s="4">
        <v>100</v>
      </c>
      <c r="B101" s="5" t="s">
        <v>240</v>
      </c>
      <c r="C101" s="5" t="s">
        <v>12</v>
      </c>
      <c r="D101" s="5" t="s">
        <v>10</v>
      </c>
      <c r="E101" s="5" t="s">
        <v>11</v>
      </c>
      <c r="F101" s="5" t="s">
        <v>140</v>
      </c>
      <c r="G101" s="13" t="s">
        <v>259</v>
      </c>
      <c r="H101" s="5"/>
      <c r="I101" s="5"/>
      <c r="J101" s="5"/>
      <c r="K101" s="5"/>
      <c r="L101" s="5"/>
      <c r="M101" s="5"/>
      <c r="N101" s="5"/>
      <c r="O101" s="5"/>
      <c r="P101" s="5">
        <f t="shared" si="7"/>
        <v>0</v>
      </c>
      <c r="Q101" s="6">
        <f t="shared" si="8"/>
        <v>0</v>
      </c>
      <c r="R101" s="5">
        <f t="shared" si="10"/>
        <v>0</v>
      </c>
    </row>
    <row r="102" spans="1:19" s="7" customFormat="1" ht="15.95" customHeight="1">
      <c r="A102" s="4">
        <v>101</v>
      </c>
      <c r="B102" s="5" t="s">
        <v>258</v>
      </c>
      <c r="C102" s="5" t="s">
        <v>12</v>
      </c>
      <c r="D102" s="5" t="s">
        <v>10</v>
      </c>
      <c r="E102" s="5" t="s">
        <v>11</v>
      </c>
      <c r="F102" s="5"/>
      <c r="G102" s="13" t="s">
        <v>259</v>
      </c>
      <c r="H102" s="5"/>
      <c r="I102" s="5"/>
      <c r="J102" s="5"/>
      <c r="K102" s="5"/>
      <c r="L102" s="5"/>
      <c r="M102" s="5"/>
      <c r="N102" s="5"/>
      <c r="O102" s="5"/>
      <c r="P102" s="5">
        <f t="shared" si="7"/>
        <v>0</v>
      </c>
      <c r="Q102" s="6">
        <f t="shared" si="8"/>
        <v>0</v>
      </c>
      <c r="R102" s="5">
        <f t="shared" si="10"/>
        <v>0</v>
      </c>
    </row>
    <row r="103" spans="1:19" s="7" customFormat="1" ht="15.95" customHeight="1">
      <c r="A103" s="4">
        <v>102</v>
      </c>
      <c r="B103" s="5" t="s">
        <v>49</v>
      </c>
      <c r="C103" s="5" t="s">
        <v>12</v>
      </c>
      <c r="D103" s="5" t="s">
        <v>25</v>
      </c>
      <c r="E103" s="5" t="s">
        <v>26</v>
      </c>
      <c r="F103" s="5" t="s">
        <v>140</v>
      </c>
      <c r="G103" s="13">
        <v>13</v>
      </c>
      <c r="H103" s="5"/>
      <c r="I103" s="5"/>
      <c r="J103" s="5"/>
      <c r="K103" s="5"/>
      <c r="L103" s="5"/>
      <c r="M103" s="5"/>
      <c r="N103" s="5"/>
      <c r="O103" s="5"/>
      <c r="P103" s="5">
        <f t="shared" si="7"/>
        <v>0</v>
      </c>
      <c r="Q103" s="6">
        <f t="shared" si="8"/>
        <v>0</v>
      </c>
      <c r="R103" s="5">
        <f t="shared" si="10"/>
        <v>0</v>
      </c>
    </row>
    <row r="104" spans="1:19" s="7" customFormat="1" ht="15.95" customHeight="1">
      <c r="A104" s="4">
        <v>103</v>
      </c>
      <c r="B104" s="5" t="s">
        <v>190</v>
      </c>
      <c r="C104" s="5" t="s">
        <v>38</v>
      </c>
      <c r="D104" s="5" t="s">
        <v>10</v>
      </c>
      <c r="E104" s="5" t="s">
        <v>11</v>
      </c>
      <c r="F104" s="5" t="s">
        <v>187</v>
      </c>
      <c r="G104" s="13">
        <v>11</v>
      </c>
      <c r="H104" s="5">
        <v>1</v>
      </c>
      <c r="I104" s="5">
        <v>0</v>
      </c>
      <c r="J104" s="5">
        <v>5</v>
      </c>
      <c r="K104" s="5">
        <v>9</v>
      </c>
      <c r="L104" s="5">
        <v>0</v>
      </c>
      <c r="M104" s="5">
        <v>0</v>
      </c>
      <c r="N104" s="5">
        <v>4</v>
      </c>
      <c r="O104" s="5">
        <v>5</v>
      </c>
      <c r="P104" s="5">
        <f t="shared" si="7"/>
        <v>100</v>
      </c>
      <c r="Q104" s="6">
        <f t="shared" si="8"/>
        <v>0.41666666666666669</v>
      </c>
      <c r="R104" s="5">
        <f t="shared" si="10"/>
        <v>24</v>
      </c>
      <c r="S104" s="11"/>
    </row>
    <row r="105" spans="1:19" s="7" customFormat="1" ht="15.95" customHeight="1">
      <c r="A105" s="4">
        <v>104</v>
      </c>
      <c r="B105" s="5" t="s">
        <v>147</v>
      </c>
      <c r="C105" s="5" t="s">
        <v>38</v>
      </c>
      <c r="D105" s="5" t="s">
        <v>10</v>
      </c>
      <c r="E105" s="5" t="s">
        <v>11</v>
      </c>
      <c r="F105" s="5" t="s">
        <v>140</v>
      </c>
      <c r="G105" s="13">
        <v>13</v>
      </c>
      <c r="H105" s="5">
        <v>1</v>
      </c>
      <c r="I105" s="5">
        <v>0</v>
      </c>
      <c r="J105" s="5">
        <v>0</v>
      </c>
      <c r="K105" s="5">
        <v>10</v>
      </c>
      <c r="L105" s="5">
        <v>0</v>
      </c>
      <c r="M105" s="5">
        <v>1</v>
      </c>
      <c r="N105" s="5">
        <v>7</v>
      </c>
      <c r="O105" s="5">
        <v>5</v>
      </c>
      <c r="P105" s="5">
        <f t="shared" si="7"/>
        <v>70</v>
      </c>
      <c r="Q105" s="6">
        <f t="shared" si="8"/>
        <v>0.29166666666666669</v>
      </c>
      <c r="R105" s="5">
        <f t="shared" si="10"/>
        <v>24</v>
      </c>
      <c r="S105" s="11"/>
    </row>
    <row r="106" spans="1:19" s="7" customFormat="1" ht="15.95" customHeight="1">
      <c r="A106" s="4">
        <v>105</v>
      </c>
      <c r="B106" s="5" t="s">
        <v>148</v>
      </c>
      <c r="C106" s="5" t="s">
        <v>38</v>
      </c>
      <c r="D106" s="5" t="s">
        <v>127</v>
      </c>
      <c r="E106" s="5" t="s">
        <v>21</v>
      </c>
      <c r="F106" s="5" t="s">
        <v>140</v>
      </c>
      <c r="G106" s="13">
        <v>13</v>
      </c>
      <c r="H106" s="5">
        <v>0</v>
      </c>
      <c r="I106" s="5">
        <v>3</v>
      </c>
      <c r="J106" s="5">
        <v>10</v>
      </c>
      <c r="K106" s="5">
        <v>10</v>
      </c>
      <c r="L106" s="5">
        <v>0</v>
      </c>
      <c r="M106" s="5">
        <v>0</v>
      </c>
      <c r="N106" s="5">
        <v>0</v>
      </c>
      <c r="O106" s="5">
        <v>1</v>
      </c>
      <c r="P106" s="5">
        <f t="shared" si="7"/>
        <v>160</v>
      </c>
      <c r="Q106" s="6">
        <f t="shared" si="8"/>
        <v>0.66666666666666663</v>
      </c>
      <c r="R106" s="5">
        <f t="shared" si="10"/>
        <v>24</v>
      </c>
      <c r="S106" s="11">
        <v>1</v>
      </c>
    </row>
    <row r="107" spans="1:19" s="7" customFormat="1" ht="15.95" customHeight="1">
      <c r="A107" s="4">
        <v>106</v>
      </c>
      <c r="B107" s="5" t="s">
        <v>181</v>
      </c>
      <c r="C107" s="5" t="s">
        <v>12</v>
      </c>
      <c r="D107" s="5" t="s">
        <v>29</v>
      </c>
      <c r="E107" s="5" t="s">
        <v>21</v>
      </c>
      <c r="F107" s="5"/>
      <c r="G107" s="13">
        <v>18</v>
      </c>
      <c r="H107" s="5"/>
      <c r="I107" s="5"/>
      <c r="J107" s="5"/>
      <c r="K107" s="5"/>
      <c r="L107" s="5"/>
      <c r="M107" s="5"/>
      <c r="N107" s="5"/>
      <c r="O107" s="5"/>
      <c r="P107" s="5">
        <f t="shared" si="7"/>
        <v>0</v>
      </c>
      <c r="Q107" s="6">
        <f t="shared" si="8"/>
        <v>0</v>
      </c>
      <c r="R107" s="5">
        <f t="shared" si="10"/>
        <v>0</v>
      </c>
    </row>
    <row r="108" spans="1:19" s="7" customFormat="1" ht="15.95" customHeight="1">
      <c r="A108" s="4">
        <v>107</v>
      </c>
      <c r="B108" s="5" t="s">
        <v>150</v>
      </c>
      <c r="C108" s="5" t="s">
        <v>12</v>
      </c>
      <c r="D108" s="5" t="s">
        <v>10</v>
      </c>
      <c r="E108" s="5" t="s">
        <v>11</v>
      </c>
      <c r="F108" s="5" t="s">
        <v>151</v>
      </c>
      <c r="G108" s="13" t="s">
        <v>254</v>
      </c>
      <c r="H108" s="5"/>
      <c r="I108" s="5"/>
      <c r="J108" s="5"/>
      <c r="K108" s="5"/>
      <c r="L108" s="5"/>
      <c r="M108" s="5"/>
      <c r="N108" s="5"/>
      <c r="O108" s="5"/>
      <c r="P108" s="5">
        <f t="shared" si="7"/>
        <v>0</v>
      </c>
      <c r="Q108" s="6">
        <f t="shared" si="8"/>
        <v>0</v>
      </c>
      <c r="R108" s="5">
        <f t="shared" si="10"/>
        <v>0</v>
      </c>
    </row>
    <row r="109" spans="1:19" s="7" customFormat="1" ht="15.95" customHeight="1">
      <c r="A109" s="4">
        <v>108</v>
      </c>
      <c r="B109" s="5" t="s">
        <v>196</v>
      </c>
      <c r="C109" s="5" t="s">
        <v>58</v>
      </c>
      <c r="D109" s="5" t="s">
        <v>10</v>
      </c>
      <c r="E109" s="5" t="s">
        <v>11</v>
      </c>
      <c r="F109" s="5" t="s">
        <v>195</v>
      </c>
      <c r="G109" s="13">
        <v>5</v>
      </c>
      <c r="H109" s="5">
        <v>0</v>
      </c>
      <c r="I109" s="5">
        <v>4</v>
      </c>
      <c r="J109" s="5">
        <v>6</v>
      </c>
      <c r="K109" s="5">
        <v>12</v>
      </c>
      <c r="L109" s="5">
        <v>0</v>
      </c>
      <c r="M109" s="5">
        <v>1</v>
      </c>
      <c r="N109" s="5">
        <v>1</v>
      </c>
      <c r="O109" s="5">
        <v>0</v>
      </c>
      <c r="P109" s="5">
        <f t="shared" si="7"/>
        <v>151</v>
      </c>
      <c r="Q109" s="6">
        <f t="shared" si="8"/>
        <v>0.62916666666666665</v>
      </c>
      <c r="R109" s="5">
        <f t="shared" si="10"/>
        <v>24</v>
      </c>
      <c r="S109" s="11">
        <v>1</v>
      </c>
    </row>
    <row r="110" spans="1:19" s="7" customFormat="1" ht="15.95" customHeight="1">
      <c r="A110" s="4">
        <v>109</v>
      </c>
      <c r="B110" s="5" t="s">
        <v>48</v>
      </c>
      <c r="C110" s="5" t="s">
        <v>58</v>
      </c>
      <c r="D110" s="5" t="s">
        <v>10</v>
      </c>
      <c r="E110" s="5" t="s">
        <v>11</v>
      </c>
      <c r="F110" s="5"/>
      <c r="G110" s="13">
        <v>13</v>
      </c>
      <c r="H110" s="5">
        <v>2</v>
      </c>
      <c r="I110" s="5">
        <v>4</v>
      </c>
      <c r="J110" s="5">
        <v>3</v>
      </c>
      <c r="K110" s="5">
        <v>11</v>
      </c>
      <c r="L110" s="5">
        <v>0</v>
      </c>
      <c r="M110" s="5">
        <v>0</v>
      </c>
      <c r="N110" s="5">
        <v>3</v>
      </c>
      <c r="O110" s="5">
        <v>1</v>
      </c>
      <c r="P110" s="5">
        <f t="shared" si="7"/>
        <v>144</v>
      </c>
      <c r="Q110" s="6">
        <f t="shared" si="8"/>
        <v>0.6</v>
      </c>
      <c r="R110" s="5">
        <f t="shared" si="10"/>
        <v>24</v>
      </c>
      <c r="S110" s="11">
        <v>2</v>
      </c>
    </row>
    <row r="111" spans="1:19" s="7" customFormat="1" ht="15.95" customHeight="1">
      <c r="A111" s="4">
        <v>110</v>
      </c>
      <c r="B111" s="5" t="s">
        <v>104</v>
      </c>
      <c r="C111" s="5" t="s">
        <v>58</v>
      </c>
      <c r="D111" s="5" t="s">
        <v>10</v>
      </c>
      <c r="E111" s="5" t="s">
        <v>11</v>
      </c>
      <c r="F111" s="5" t="s">
        <v>160</v>
      </c>
      <c r="G111" s="13">
        <v>13</v>
      </c>
      <c r="H111" s="5">
        <v>1</v>
      </c>
      <c r="I111" s="5">
        <v>1</v>
      </c>
      <c r="J111" s="5">
        <v>3</v>
      </c>
      <c r="K111" s="5">
        <v>9</v>
      </c>
      <c r="L111" s="5">
        <v>0</v>
      </c>
      <c r="M111" s="5">
        <v>2</v>
      </c>
      <c r="N111" s="5">
        <v>3</v>
      </c>
      <c r="O111" s="5">
        <v>5</v>
      </c>
      <c r="P111" s="5">
        <f t="shared" si="7"/>
        <v>97</v>
      </c>
      <c r="Q111" s="6">
        <f t="shared" si="8"/>
        <v>0.40416666666666667</v>
      </c>
      <c r="R111" s="5">
        <f t="shared" si="10"/>
        <v>24</v>
      </c>
      <c r="S111" s="11">
        <v>3</v>
      </c>
    </row>
    <row r="112" spans="1:19" s="7" customFormat="1" ht="15.95" customHeight="1">
      <c r="A112" s="4">
        <v>111</v>
      </c>
      <c r="B112" s="5" t="s">
        <v>215</v>
      </c>
      <c r="C112" s="5" t="s">
        <v>58</v>
      </c>
      <c r="D112" s="5" t="s">
        <v>10</v>
      </c>
      <c r="E112" s="5" t="s">
        <v>11</v>
      </c>
      <c r="F112" s="5" t="s">
        <v>200</v>
      </c>
      <c r="G112" s="13">
        <v>14</v>
      </c>
      <c r="H112" s="5">
        <v>0</v>
      </c>
      <c r="I112" s="5">
        <v>1</v>
      </c>
      <c r="J112" s="5">
        <v>3</v>
      </c>
      <c r="K112" s="5">
        <v>6</v>
      </c>
      <c r="L112" s="5">
        <v>0</v>
      </c>
      <c r="M112" s="5">
        <v>1</v>
      </c>
      <c r="N112" s="5">
        <v>5</v>
      </c>
      <c r="O112" s="5">
        <v>8</v>
      </c>
      <c r="P112" s="5">
        <f t="shared" si="7"/>
        <v>71</v>
      </c>
      <c r="Q112" s="6">
        <f t="shared" si="8"/>
        <v>0.29583333333333334</v>
      </c>
      <c r="R112" s="5">
        <f t="shared" si="10"/>
        <v>24</v>
      </c>
      <c r="S112" s="11"/>
    </row>
    <row r="113" spans="1:19" s="7" customFormat="1" ht="15.95" customHeight="1">
      <c r="A113" s="4">
        <v>112</v>
      </c>
      <c r="B113" s="5" t="s">
        <v>103</v>
      </c>
      <c r="C113" s="5" t="s">
        <v>58</v>
      </c>
      <c r="D113" s="5" t="s">
        <v>10</v>
      </c>
      <c r="E113" s="5" t="s">
        <v>11</v>
      </c>
      <c r="F113" s="5" t="s">
        <v>160</v>
      </c>
      <c r="G113" s="13">
        <v>4</v>
      </c>
      <c r="H113" s="5">
        <v>0</v>
      </c>
      <c r="I113" s="5">
        <v>1</v>
      </c>
      <c r="J113" s="5">
        <v>0</v>
      </c>
      <c r="K113" s="5">
        <v>6</v>
      </c>
      <c r="L113" s="5">
        <v>0</v>
      </c>
      <c r="M113" s="5">
        <v>1</v>
      </c>
      <c r="N113" s="5">
        <v>4</v>
      </c>
      <c r="O113" s="5">
        <v>12</v>
      </c>
      <c r="P113" s="5">
        <f t="shared" si="7"/>
        <v>46</v>
      </c>
      <c r="Q113" s="6">
        <f t="shared" si="8"/>
        <v>0.19166666666666668</v>
      </c>
      <c r="R113" s="5">
        <f t="shared" si="10"/>
        <v>24</v>
      </c>
      <c r="S113" s="11"/>
    </row>
    <row r="114" spans="1:19" s="7" customFormat="1" ht="15.75" customHeight="1">
      <c r="A114" s="4">
        <v>113</v>
      </c>
      <c r="B114" s="5" t="s">
        <v>86</v>
      </c>
      <c r="C114" s="5" t="s">
        <v>12</v>
      </c>
      <c r="D114" s="5" t="s">
        <v>127</v>
      </c>
      <c r="E114" s="5" t="s">
        <v>26</v>
      </c>
      <c r="F114" s="5" t="s">
        <v>140</v>
      </c>
      <c r="G114" s="13" t="s">
        <v>259</v>
      </c>
      <c r="H114" s="5"/>
      <c r="I114" s="5"/>
      <c r="J114" s="5"/>
      <c r="K114" s="5"/>
      <c r="L114" s="5"/>
      <c r="M114" s="5"/>
      <c r="N114" s="5"/>
      <c r="O114" s="5"/>
      <c r="P114" s="5">
        <f t="shared" si="7"/>
        <v>0</v>
      </c>
      <c r="Q114" s="6">
        <f t="shared" si="8"/>
        <v>0</v>
      </c>
      <c r="R114" s="5">
        <f t="shared" si="10"/>
        <v>0</v>
      </c>
    </row>
    <row r="115" spans="1:19" s="7" customFormat="1" ht="15.95" customHeight="1">
      <c r="A115" s="4">
        <v>114</v>
      </c>
      <c r="B115" s="5" t="s">
        <v>179</v>
      </c>
      <c r="C115" s="5" t="s">
        <v>12</v>
      </c>
      <c r="D115" s="5" t="s">
        <v>29</v>
      </c>
      <c r="E115" s="5" t="s">
        <v>26</v>
      </c>
      <c r="F115" s="12"/>
      <c r="G115" s="13">
        <v>18</v>
      </c>
      <c r="H115" s="5"/>
      <c r="I115" s="5"/>
      <c r="J115" s="5"/>
      <c r="K115" s="5"/>
      <c r="L115" s="5"/>
      <c r="M115" s="5"/>
      <c r="N115" s="5"/>
      <c r="O115" s="5"/>
      <c r="P115" s="5">
        <f t="shared" si="7"/>
        <v>0</v>
      </c>
      <c r="Q115" s="6">
        <f t="shared" si="8"/>
        <v>0</v>
      </c>
      <c r="R115" s="5">
        <f t="shared" si="10"/>
        <v>0</v>
      </c>
    </row>
    <row r="116" spans="1:19" s="7" customFormat="1" ht="15.95" customHeight="1">
      <c r="A116" s="4">
        <v>115</v>
      </c>
      <c r="B116" s="5" t="s">
        <v>210</v>
      </c>
      <c r="C116" s="5" t="s">
        <v>12</v>
      </c>
      <c r="D116" s="5" t="s">
        <v>31</v>
      </c>
      <c r="E116" s="5" t="s">
        <v>11</v>
      </c>
      <c r="F116" s="5" t="s">
        <v>200</v>
      </c>
      <c r="G116" s="13">
        <v>19</v>
      </c>
      <c r="H116" s="5"/>
      <c r="I116" s="5"/>
      <c r="J116" s="5"/>
      <c r="K116" s="5"/>
      <c r="L116" s="5"/>
      <c r="M116" s="5"/>
      <c r="N116" s="5"/>
      <c r="O116" s="5"/>
      <c r="P116" s="5">
        <f t="shared" si="7"/>
        <v>0</v>
      </c>
      <c r="Q116" s="6">
        <f t="shared" si="8"/>
        <v>0</v>
      </c>
      <c r="R116" s="5">
        <f t="shared" si="10"/>
        <v>0</v>
      </c>
    </row>
    <row r="117" spans="1:19" s="7" customFormat="1" ht="15.95" customHeight="1">
      <c r="A117" s="4">
        <v>116</v>
      </c>
      <c r="B117" s="5" t="s">
        <v>24</v>
      </c>
      <c r="C117" s="5" t="s">
        <v>12</v>
      </c>
      <c r="D117" s="5" t="s">
        <v>10</v>
      </c>
      <c r="E117" s="5" t="s">
        <v>11</v>
      </c>
      <c r="F117" s="5" t="s">
        <v>200</v>
      </c>
      <c r="G117" s="13">
        <v>5</v>
      </c>
      <c r="H117" s="5"/>
      <c r="I117" s="5"/>
      <c r="J117" s="5"/>
      <c r="K117" s="5"/>
      <c r="L117" s="5"/>
      <c r="M117" s="5"/>
      <c r="N117" s="5"/>
      <c r="O117" s="5"/>
      <c r="P117" s="5">
        <f t="shared" si="7"/>
        <v>0</v>
      </c>
      <c r="Q117" s="6">
        <f t="shared" si="8"/>
        <v>0</v>
      </c>
      <c r="R117" s="5">
        <f t="shared" si="10"/>
        <v>0</v>
      </c>
    </row>
    <row r="118" spans="1:19" s="7" customFormat="1" ht="15.95" customHeight="1">
      <c r="A118" s="4">
        <v>117</v>
      </c>
      <c r="B118" s="5" t="s">
        <v>54</v>
      </c>
      <c r="C118" s="5" t="s">
        <v>58</v>
      </c>
      <c r="D118" s="5" t="s">
        <v>10</v>
      </c>
      <c r="E118" s="5" t="s">
        <v>121</v>
      </c>
      <c r="F118" s="5" t="s">
        <v>200</v>
      </c>
      <c r="G118" s="13">
        <v>14</v>
      </c>
      <c r="H118" s="5">
        <v>0</v>
      </c>
      <c r="I118" s="5">
        <v>1</v>
      </c>
      <c r="J118" s="5">
        <v>0</v>
      </c>
      <c r="K118" s="5">
        <v>12</v>
      </c>
      <c r="L118" s="5">
        <v>0</v>
      </c>
      <c r="M118" s="5">
        <v>0</v>
      </c>
      <c r="N118" s="5">
        <v>4</v>
      </c>
      <c r="O118" s="5">
        <v>7</v>
      </c>
      <c r="P118" s="5">
        <f t="shared" si="7"/>
        <v>74</v>
      </c>
      <c r="Q118" s="6">
        <f t="shared" si="8"/>
        <v>0.30833333333333335</v>
      </c>
      <c r="R118" s="5">
        <f t="shared" si="10"/>
        <v>24</v>
      </c>
      <c r="S118" s="11">
        <v>1</v>
      </c>
    </row>
    <row r="119" spans="1:19" s="7" customFormat="1" ht="15.95" customHeight="1">
      <c r="A119" s="4">
        <v>118</v>
      </c>
      <c r="B119" s="5" t="s">
        <v>211</v>
      </c>
      <c r="C119" s="5" t="s">
        <v>12</v>
      </c>
      <c r="D119" s="5" t="s">
        <v>10</v>
      </c>
      <c r="E119" s="5" t="s">
        <v>11</v>
      </c>
      <c r="F119" s="5" t="s">
        <v>200</v>
      </c>
      <c r="G119" s="13">
        <v>5</v>
      </c>
      <c r="H119" s="5"/>
      <c r="I119" s="5"/>
      <c r="J119" s="5"/>
      <c r="K119" s="5"/>
      <c r="L119" s="5"/>
      <c r="M119" s="5"/>
      <c r="N119" s="5"/>
      <c r="O119" s="5"/>
      <c r="P119" s="5">
        <f t="shared" si="7"/>
        <v>0</v>
      </c>
      <c r="Q119" s="6">
        <f t="shared" si="8"/>
        <v>0</v>
      </c>
      <c r="R119" s="5">
        <f t="shared" si="10"/>
        <v>0</v>
      </c>
    </row>
    <row r="120" spans="1:19" s="7" customFormat="1" ht="15.95" customHeight="1">
      <c r="A120" s="4">
        <v>119</v>
      </c>
      <c r="B120" s="5" t="s">
        <v>262</v>
      </c>
      <c r="C120" s="5" t="s">
        <v>12</v>
      </c>
      <c r="D120" s="5" t="s">
        <v>35</v>
      </c>
      <c r="E120" s="5" t="s">
        <v>26</v>
      </c>
      <c r="F120" s="5" t="s">
        <v>166</v>
      </c>
      <c r="G120" s="13">
        <v>12</v>
      </c>
      <c r="H120" s="5"/>
      <c r="I120" s="5"/>
      <c r="J120" s="5"/>
      <c r="K120" s="5"/>
      <c r="L120" s="5"/>
      <c r="M120" s="5"/>
      <c r="N120" s="5"/>
      <c r="O120" s="5"/>
      <c r="P120" s="5">
        <f t="shared" si="7"/>
        <v>0</v>
      </c>
      <c r="Q120" s="6">
        <f t="shared" si="8"/>
        <v>0</v>
      </c>
      <c r="R120" s="5">
        <f t="shared" si="10"/>
        <v>0</v>
      </c>
    </row>
    <row r="121" spans="1:19" s="7" customFormat="1" ht="15.95" customHeight="1">
      <c r="A121" s="4">
        <v>120</v>
      </c>
      <c r="B121" s="5" t="s">
        <v>219</v>
      </c>
      <c r="C121" s="5" t="s">
        <v>12</v>
      </c>
      <c r="D121" s="5" t="s">
        <v>29</v>
      </c>
      <c r="E121" s="5" t="s">
        <v>21</v>
      </c>
      <c r="F121" s="5" t="s">
        <v>200</v>
      </c>
      <c r="G121" s="13">
        <v>8</v>
      </c>
      <c r="H121" s="5"/>
      <c r="I121" s="5"/>
      <c r="J121" s="5"/>
      <c r="K121" s="5"/>
      <c r="L121" s="5"/>
      <c r="M121" s="5"/>
      <c r="N121" s="5"/>
      <c r="O121" s="5"/>
      <c r="P121" s="5">
        <f t="shared" si="7"/>
        <v>0</v>
      </c>
      <c r="Q121" s="6">
        <f t="shared" si="8"/>
        <v>0</v>
      </c>
      <c r="R121" s="5">
        <f t="shared" si="10"/>
        <v>0</v>
      </c>
    </row>
    <row r="122" spans="1:19" s="7" customFormat="1" ht="15.95" customHeight="1">
      <c r="A122" s="4">
        <v>121</v>
      </c>
      <c r="B122" s="5" t="s">
        <v>182</v>
      </c>
      <c r="C122" s="5" t="s">
        <v>58</v>
      </c>
      <c r="D122" s="5" t="s">
        <v>29</v>
      </c>
      <c r="E122" s="5" t="s">
        <v>21</v>
      </c>
      <c r="F122" s="5"/>
      <c r="G122" s="13">
        <v>18</v>
      </c>
      <c r="H122" s="5">
        <v>0</v>
      </c>
      <c r="I122" s="5">
        <v>0</v>
      </c>
      <c r="J122" s="5">
        <v>2</v>
      </c>
      <c r="K122" s="5">
        <v>14</v>
      </c>
      <c r="L122" s="5">
        <v>0</v>
      </c>
      <c r="M122" s="5">
        <v>0</v>
      </c>
      <c r="N122" s="5">
        <v>4</v>
      </c>
      <c r="O122" s="5">
        <v>4</v>
      </c>
      <c r="P122" s="5">
        <f t="shared" si="7"/>
        <v>90</v>
      </c>
      <c r="Q122" s="6">
        <f t="shared" si="8"/>
        <v>0.375</v>
      </c>
      <c r="R122" s="5">
        <f t="shared" si="10"/>
        <v>24</v>
      </c>
      <c r="S122" s="11">
        <v>1</v>
      </c>
    </row>
    <row r="123" spans="1:19" s="7" customFormat="1" ht="15.95" customHeight="1">
      <c r="A123" s="4">
        <v>122</v>
      </c>
      <c r="B123" s="5" t="s">
        <v>260</v>
      </c>
      <c r="C123" s="5" t="s">
        <v>12</v>
      </c>
      <c r="D123" s="5" t="s">
        <v>25</v>
      </c>
      <c r="E123" s="5" t="s">
        <v>26</v>
      </c>
      <c r="F123" s="5" t="s">
        <v>140</v>
      </c>
      <c r="G123" s="13">
        <v>3</v>
      </c>
      <c r="H123" s="5"/>
      <c r="I123" s="5"/>
      <c r="J123" s="5"/>
      <c r="K123" s="5"/>
      <c r="L123" s="5"/>
      <c r="M123" s="5"/>
      <c r="N123" s="5"/>
      <c r="O123" s="5"/>
      <c r="P123" s="5">
        <f t="shared" si="7"/>
        <v>0</v>
      </c>
      <c r="Q123" s="6">
        <f t="shared" si="8"/>
        <v>0</v>
      </c>
      <c r="R123" s="5">
        <f t="shared" si="10"/>
        <v>0</v>
      </c>
    </row>
    <row r="124" spans="1:19" s="7" customFormat="1" ht="15.95" customHeight="1">
      <c r="A124" s="4">
        <v>123</v>
      </c>
      <c r="B124" s="5" t="s">
        <v>132</v>
      </c>
      <c r="C124" s="5" t="s">
        <v>17</v>
      </c>
      <c r="D124" s="5" t="s">
        <v>10</v>
      </c>
      <c r="E124" s="5" t="s">
        <v>11</v>
      </c>
      <c r="F124" s="12" t="s">
        <v>129</v>
      </c>
      <c r="G124" s="13">
        <v>10</v>
      </c>
      <c r="H124" s="5">
        <v>1</v>
      </c>
      <c r="I124" s="5">
        <v>9</v>
      </c>
      <c r="J124" s="5">
        <v>8</v>
      </c>
      <c r="K124" s="5">
        <v>4</v>
      </c>
      <c r="L124" s="5">
        <v>0</v>
      </c>
      <c r="M124" s="5">
        <v>1</v>
      </c>
      <c r="N124" s="5">
        <v>1</v>
      </c>
      <c r="O124" s="5">
        <v>0</v>
      </c>
      <c r="P124" s="5">
        <f t="shared" si="7"/>
        <v>188</v>
      </c>
      <c r="Q124" s="6">
        <f t="shared" si="8"/>
        <v>0.78333333333333333</v>
      </c>
      <c r="R124" s="5">
        <f t="shared" si="10"/>
        <v>24</v>
      </c>
      <c r="S124" s="11">
        <v>1</v>
      </c>
    </row>
    <row r="125" spans="1:19" s="7" customFormat="1" ht="15.95" customHeight="1">
      <c r="A125" s="4">
        <v>124</v>
      </c>
      <c r="B125" s="5" t="s">
        <v>101</v>
      </c>
      <c r="C125" s="5" t="s">
        <v>12</v>
      </c>
      <c r="D125" s="5" t="s">
        <v>10</v>
      </c>
      <c r="E125" s="5" t="s">
        <v>11</v>
      </c>
      <c r="F125" s="5" t="s">
        <v>160</v>
      </c>
      <c r="G125" s="13">
        <v>13</v>
      </c>
      <c r="H125" s="5"/>
      <c r="I125" s="5"/>
      <c r="J125" s="5"/>
      <c r="K125" s="5"/>
      <c r="L125" s="5"/>
      <c r="M125" s="5"/>
      <c r="N125" s="5"/>
      <c r="O125" s="5"/>
      <c r="P125" s="5">
        <f t="shared" si="7"/>
        <v>0</v>
      </c>
      <c r="Q125" s="6">
        <f t="shared" si="8"/>
        <v>0</v>
      </c>
      <c r="R125" s="5">
        <f t="shared" si="10"/>
        <v>0</v>
      </c>
    </row>
    <row r="126" spans="1:19" s="7" customFormat="1" ht="15.95" customHeight="1">
      <c r="A126" s="4">
        <v>125</v>
      </c>
      <c r="B126" s="5" t="s">
        <v>75</v>
      </c>
      <c r="C126" s="5" t="s">
        <v>17</v>
      </c>
      <c r="D126" s="5" t="s">
        <v>10</v>
      </c>
      <c r="E126" s="5" t="s">
        <v>11</v>
      </c>
      <c r="F126" s="5"/>
      <c r="G126" s="13">
        <v>15</v>
      </c>
      <c r="H126" s="5">
        <v>0</v>
      </c>
      <c r="I126" s="5">
        <v>7</v>
      </c>
      <c r="J126" s="5">
        <v>10</v>
      </c>
      <c r="K126" s="5">
        <v>6</v>
      </c>
      <c r="L126" s="5">
        <v>0</v>
      </c>
      <c r="M126" s="5">
        <v>1</v>
      </c>
      <c r="N126" s="5">
        <v>0</v>
      </c>
      <c r="O126" s="5">
        <v>0</v>
      </c>
      <c r="P126" s="5">
        <f t="shared" si="7"/>
        <v>182</v>
      </c>
      <c r="Q126" s="6">
        <f t="shared" si="8"/>
        <v>0.7583333333333333</v>
      </c>
      <c r="R126" s="5">
        <f t="shared" si="10"/>
        <v>24</v>
      </c>
      <c r="S126" s="11">
        <v>2</v>
      </c>
    </row>
    <row r="127" spans="1:19" s="7" customFormat="1" ht="15.95" customHeight="1">
      <c r="A127" s="4">
        <v>126</v>
      </c>
      <c r="B127" s="5" t="s">
        <v>88</v>
      </c>
      <c r="C127" s="5" t="s">
        <v>17</v>
      </c>
      <c r="D127" s="5" t="s">
        <v>10</v>
      </c>
      <c r="E127" s="5" t="s">
        <v>11</v>
      </c>
      <c r="F127" s="5" t="s">
        <v>139</v>
      </c>
      <c r="G127" s="13">
        <v>14</v>
      </c>
      <c r="H127" s="5">
        <v>1</v>
      </c>
      <c r="I127" s="5">
        <v>6</v>
      </c>
      <c r="J127" s="5">
        <v>8</v>
      </c>
      <c r="K127" s="5">
        <v>7</v>
      </c>
      <c r="L127" s="5">
        <v>1</v>
      </c>
      <c r="M127" s="5">
        <v>1</v>
      </c>
      <c r="N127" s="5">
        <v>0</v>
      </c>
      <c r="O127" s="5">
        <v>0</v>
      </c>
      <c r="P127" s="5">
        <f t="shared" si="7"/>
        <v>176</v>
      </c>
      <c r="Q127" s="6">
        <f t="shared" si="8"/>
        <v>0.73333333333333328</v>
      </c>
      <c r="R127" s="5">
        <f t="shared" si="10"/>
        <v>24</v>
      </c>
      <c r="S127" s="11">
        <v>3</v>
      </c>
    </row>
    <row r="128" spans="1:19" s="7" customFormat="1" ht="15.95" customHeight="1">
      <c r="A128" s="4">
        <v>127</v>
      </c>
      <c r="B128" s="5" t="s">
        <v>59</v>
      </c>
      <c r="C128" s="5" t="s">
        <v>17</v>
      </c>
      <c r="D128" s="5" t="s">
        <v>10</v>
      </c>
      <c r="E128" s="5" t="s">
        <v>11</v>
      </c>
      <c r="F128" s="12" t="s">
        <v>143</v>
      </c>
      <c r="G128" s="13">
        <v>2</v>
      </c>
      <c r="H128" s="5">
        <v>1</v>
      </c>
      <c r="I128" s="5">
        <v>4</v>
      </c>
      <c r="J128" s="5">
        <v>6</v>
      </c>
      <c r="K128" s="5">
        <v>13</v>
      </c>
      <c r="L128" s="5">
        <v>0</v>
      </c>
      <c r="M128" s="5">
        <v>0</v>
      </c>
      <c r="N128" s="5">
        <v>0</v>
      </c>
      <c r="O128" s="5">
        <v>0</v>
      </c>
      <c r="P128" s="5">
        <f t="shared" si="7"/>
        <v>164</v>
      </c>
      <c r="Q128" s="6">
        <f t="shared" si="8"/>
        <v>0.68333333333333335</v>
      </c>
      <c r="R128" s="5">
        <f t="shared" si="10"/>
        <v>24</v>
      </c>
      <c r="S128" s="11"/>
    </row>
    <row r="129" spans="1:19" s="7" customFormat="1" ht="15.95" customHeight="1">
      <c r="A129" s="4">
        <v>128</v>
      </c>
      <c r="B129" s="5" t="s">
        <v>13</v>
      </c>
      <c r="C129" s="5" t="s">
        <v>12</v>
      </c>
      <c r="D129" s="5" t="s">
        <v>10</v>
      </c>
      <c r="E129" s="5" t="s">
        <v>11</v>
      </c>
      <c r="F129" s="5" t="s">
        <v>200</v>
      </c>
      <c r="G129" s="13">
        <v>7</v>
      </c>
      <c r="H129" s="5"/>
      <c r="I129" s="5"/>
      <c r="J129" s="5"/>
      <c r="K129" s="5"/>
      <c r="L129" s="5"/>
      <c r="M129" s="5"/>
      <c r="N129" s="5"/>
      <c r="O129" s="5"/>
      <c r="P129" s="5">
        <f t="shared" si="7"/>
        <v>0</v>
      </c>
      <c r="Q129" s="6">
        <f t="shared" si="8"/>
        <v>0</v>
      </c>
      <c r="R129" s="5">
        <f t="shared" si="10"/>
        <v>0</v>
      </c>
    </row>
    <row r="130" spans="1:19" s="7" customFormat="1" ht="15.95" customHeight="1">
      <c r="A130" s="4">
        <v>129</v>
      </c>
      <c r="B130" s="5" t="s">
        <v>229</v>
      </c>
      <c r="C130" s="5" t="s">
        <v>12</v>
      </c>
      <c r="D130" s="5" t="s">
        <v>10</v>
      </c>
      <c r="E130" s="5" t="s">
        <v>11</v>
      </c>
      <c r="F130" s="5" t="s">
        <v>195</v>
      </c>
      <c r="G130" s="13">
        <v>16</v>
      </c>
      <c r="H130" s="5"/>
      <c r="I130" s="5"/>
      <c r="J130" s="5"/>
      <c r="K130" s="5"/>
      <c r="L130" s="5"/>
      <c r="M130" s="5"/>
      <c r="N130" s="5"/>
      <c r="O130" s="5"/>
      <c r="P130" s="5">
        <f t="shared" si="7"/>
        <v>0</v>
      </c>
      <c r="Q130" s="6">
        <f t="shared" si="8"/>
        <v>0</v>
      </c>
      <c r="R130" s="5">
        <f t="shared" si="10"/>
        <v>0</v>
      </c>
    </row>
    <row r="131" spans="1:19" s="7" customFormat="1" ht="15.95" customHeight="1">
      <c r="A131" s="4">
        <v>130</v>
      </c>
      <c r="B131" s="5" t="s">
        <v>233</v>
      </c>
      <c r="C131" s="5" t="s">
        <v>12</v>
      </c>
      <c r="D131" s="5" t="s">
        <v>10</v>
      </c>
      <c r="E131" s="5" t="s">
        <v>121</v>
      </c>
      <c r="F131" s="5" t="s">
        <v>195</v>
      </c>
      <c r="G131" s="13">
        <v>16</v>
      </c>
      <c r="H131" s="5"/>
      <c r="I131" s="5"/>
      <c r="J131" s="5"/>
      <c r="K131" s="5"/>
      <c r="L131" s="5"/>
      <c r="M131" s="5"/>
      <c r="N131" s="5"/>
      <c r="O131" s="5"/>
      <c r="P131" s="5">
        <f t="shared" si="7"/>
        <v>0</v>
      </c>
      <c r="Q131" s="6">
        <f t="shared" si="8"/>
        <v>0</v>
      </c>
      <c r="R131" s="5">
        <f t="shared" si="10"/>
        <v>0</v>
      </c>
    </row>
    <row r="132" spans="1:19" s="7" customFormat="1" ht="15.95" customHeight="1">
      <c r="A132" s="4">
        <v>131</v>
      </c>
      <c r="B132" s="5" t="s">
        <v>230</v>
      </c>
      <c r="C132" s="5" t="s">
        <v>17</v>
      </c>
      <c r="D132" s="5" t="s">
        <v>10</v>
      </c>
      <c r="E132" s="5" t="s">
        <v>11</v>
      </c>
      <c r="F132" s="5" t="s">
        <v>195</v>
      </c>
      <c r="G132" s="13">
        <v>21</v>
      </c>
      <c r="H132" s="5">
        <v>0</v>
      </c>
      <c r="I132" s="5">
        <v>2</v>
      </c>
      <c r="J132" s="5">
        <v>10</v>
      </c>
      <c r="K132" s="5">
        <v>9</v>
      </c>
      <c r="L132" s="5">
        <v>0</v>
      </c>
      <c r="M132" s="5">
        <v>1</v>
      </c>
      <c r="N132" s="5">
        <v>1</v>
      </c>
      <c r="O132" s="5">
        <v>1</v>
      </c>
      <c r="P132" s="5">
        <f t="shared" ref="P132:P195" si="11">SUM(H132*11+I132*10+J132*8+K132*5+L132*4+M132*2+N132*1+O132*0)</f>
        <v>148</v>
      </c>
      <c r="Q132" s="6">
        <f t="shared" ref="Q132:Q195" si="12">P132/240</f>
        <v>0.6166666666666667</v>
      </c>
      <c r="R132" s="5">
        <f t="shared" ref="R132:R168" si="13">SUM(H132:O132)</f>
        <v>24</v>
      </c>
      <c r="S132" s="11"/>
    </row>
    <row r="133" spans="1:19" s="7" customFormat="1" ht="15.95" customHeight="1">
      <c r="A133" s="4">
        <v>132</v>
      </c>
      <c r="B133" s="5" t="s">
        <v>167</v>
      </c>
      <c r="C133" s="5" t="s">
        <v>12</v>
      </c>
      <c r="D133" s="5" t="s">
        <v>10</v>
      </c>
      <c r="E133" s="5" t="s">
        <v>11</v>
      </c>
      <c r="F133" s="5" t="s">
        <v>166</v>
      </c>
      <c r="G133" s="13">
        <v>7</v>
      </c>
      <c r="H133" s="5"/>
      <c r="I133" s="5"/>
      <c r="J133" s="5"/>
      <c r="K133" s="5"/>
      <c r="L133" s="5"/>
      <c r="M133" s="5"/>
      <c r="N133" s="5"/>
      <c r="O133" s="5"/>
      <c r="P133" s="5">
        <f t="shared" si="11"/>
        <v>0</v>
      </c>
      <c r="Q133" s="6">
        <f t="shared" si="12"/>
        <v>0</v>
      </c>
      <c r="R133" s="5">
        <f t="shared" si="13"/>
        <v>0</v>
      </c>
    </row>
    <row r="134" spans="1:19" s="7" customFormat="1" ht="15.95" customHeight="1">
      <c r="A134" s="4">
        <v>133</v>
      </c>
      <c r="B134" s="5" t="s">
        <v>84</v>
      </c>
      <c r="C134" s="5" t="s">
        <v>12</v>
      </c>
      <c r="D134" s="5" t="s">
        <v>10</v>
      </c>
      <c r="E134" s="5" t="s">
        <v>11</v>
      </c>
      <c r="F134" s="5" t="s">
        <v>228</v>
      </c>
      <c r="G134" s="13">
        <v>6</v>
      </c>
      <c r="H134" s="5"/>
      <c r="I134" s="5"/>
      <c r="J134" s="5"/>
      <c r="K134" s="5"/>
      <c r="L134" s="5"/>
      <c r="M134" s="5"/>
      <c r="N134" s="5"/>
      <c r="O134" s="5"/>
      <c r="P134" s="5">
        <f t="shared" si="11"/>
        <v>0</v>
      </c>
      <c r="Q134" s="6">
        <f t="shared" si="12"/>
        <v>0</v>
      </c>
      <c r="R134" s="5">
        <f t="shared" si="13"/>
        <v>0</v>
      </c>
    </row>
    <row r="135" spans="1:19" s="7" customFormat="1" ht="15.95" customHeight="1">
      <c r="A135" s="4">
        <v>134</v>
      </c>
      <c r="B135" s="5" t="s">
        <v>168</v>
      </c>
      <c r="C135" s="5" t="s">
        <v>12</v>
      </c>
      <c r="D135" s="5" t="s">
        <v>29</v>
      </c>
      <c r="E135" s="5" t="s">
        <v>26</v>
      </c>
      <c r="F135" s="5" t="s">
        <v>166</v>
      </c>
      <c r="G135" s="13">
        <v>7</v>
      </c>
      <c r="H135" s="5"/>
      <c r="I135" s="5"/>
      <c r="J135" s="5"/>
      <c r="K135" s="5"/>
      <c r="L135" s="5"/>
      <c r="M135" s="5"/>
      <c r="N135" s="5"/>
      <c r="O135" s="5"/>
      <c r="P135" s="5">
        <f t="shared" si="11"/>
        <v>0</v>
      </c>
      <c r="Q135" s="6">
        <f t="shared" si="12"/>
        <v>0</v>
      </c>
      <c r="R135" s="5">
        <f t="shared" si="13"/>
        <v>0</v>
      </c>
    </row>
    <row r="136" spans="1:19" s="7" customFormat="1" ht="15.95" customHeight="1">
      <c r="A136" s="4">
        <v>135</v>
      </c>
      <c r="B136" s="5" t="s">
        <v>91</v>
      </c>
      <c r="C136" s="5" t="s">
        <v>17</v>
      </c>
      <c r="D136" s="5" t="s">
        <v>10</v>
      </c>
      <c r="E136" s="5" t="s">
        <v>11</v>
      </c>
      <c r="F136" s="5" t="s">
        <v>154</v>
      </c>
      <c r="G136" s="13">
        <v>20</v>
      </c>
      <c r="H136" s="5">
        <v>3</v>
      </c>
      <c r="I136" s="5">
        <v>0</v>
      </c>
      <c r="J136" s="5">
        <v>6</v>
      </c>
      <c r="K136" s="5">
        <v>12</v>
      </c>
      <c r="L136" s="5">
        <v>0</v>
      </c>
      <c r="M136" s="5">
        <v>0</v>
      </c>
      <c r="N136" s="5">
        <v>3</v>
      </c>
      <c r="O136" s="5">
        <v>0</v>
      </c>
      <c r="P136" s="5">
        <f t="shared" si="11"/>
        <v>144</v>
      </c>
      <c r="Q136" s="6">
        <f t="shared" si="12"/>
        <v>0.6</v>
      </c>
      <c r="R136" s="5">
        <f t="shared" si="13"/>
        <v>24</v>
      </c>
      <c r="S136" s="11"/>
    </row>
    <row r="137" spans="1:19" s="7" customFormat="1" ht="15.95" customHeight="1">
      <c r="A137" s="4">
        <v>136</v>
      </c>
      <c r="B137" s="5" t="s">
        <v>152</v>
      </c>
      <c r="C137" s="5" t="s">
        <v>12</v>
      </c>
      <c r="D137" s="5" t="s">
        <v>10</v>
      </c>
      <c r="E137" s="5" t="s">
        <v>121</v>
      </c>
      <c r="F137" s="5" t="s">
        <v>151</v>
      </c>
      <c r="G137" s="13" t="s">
        <v>254</v>
      </c>
      <c r="H137" s="13"/>
      <c r="I137" s="13"/>
      <c r="J137" s="13"/>
      <c r="K137" s="13"/>
      <c r="L137" s="13"/>
      <c r="M137" s="13"/>
      <c r="N137" s="13"/>
      <c r="O137" s="13"/>
      <c r="P137" s="5">
        <f t="shared" si="11"/>
        <v>0</v>
      </c>
      <c r="Q137" s="6">
        <f t="shared" si="12"/>
        <v>0</v>
      </c>
      <c r="R137" s="5">
        <f t="shared" si="13"/>
        <v>0</v>
      </c>
    </row>
    <row r="138" spans="1:19" s="7" customFormat="1" ht="15.95" customHeight="1">
      <c r="A138" s="4">
        <v>137</v>
      </c>
      <c r="B138" s="5" t="s">
        <v>165</v>
      </c>
      <c r="C138" s="5" t="s">
        <v>12</v>
      </c>
      <c r="D138" s="5" t="s">
        <v>10</v>
      </c>
      <c r="E138" s="5" t="s">
        <v>121</v>
      </c>
      <c r="F138" s="5" t="s">
        <v>166</v>
      </c>
      <c r="G138" s="13">
        <v>7</v>
      </c>
      <c r="H138" s="5"/>
      <c r="I138" s="5"/>
      <c r="J138" s="5"/>
      <c r="K138" s="5"/>
      <c r="L138" s="5"/>
      <c r="M138" s="5"/>
      <c r="N138" s="5"/>
      <c r="O138" s="5"/>
      <c r="P138" s="5">
        <f t="shared" si="11"/>
        <v>0</v>
      </c>
      <c r="Q138" s="6">
        <f t="shared" si="12"/>
        <v>0</v>
      </c>
      <c r="R138" s="5">
        <f t="shared" si="13"/>
        <v>0</v>
      </c>
    </row>
    <row r="139" spans="1:19" s="7" customFormat="1" ht="15.95" customHeight="1">
      <c r="A139" s="4">
        <v>138</v>
      </c>
      <c r="B139" s="5" t="s">
        <v>105</v>
      </c>
      <c r="C139" s="5" t="s">
        <v>17</v>
      </c>
      <c r="D139" s="5" t="s">
        <v>10</v>
      </c>
      <c r="E139" s="5" t="s">
        <v>11</v>
      </c>
      <c r="F139" s="5" t="s">
        <v>139</v>
      </c>
      <c r="G139" s="13">
        <v>17</v>
      </c>
      <c r="H139" s="5">
        <v>2</v>
      </c>
      <c r="I139" s="5">
        <v>4</v>
      </c>
      <c r="J139" s="5">
        <v>4</v>
      </c>
      <c r="K139" s="5">
        <v>9</v>
      </c>
      <c r="L139" s="5">
        <v>0</v>
      </c>
      <c r="M139" s="5">
        <v>0</v>
      </c>
      <c r="N139" s="5">
        <v>3</v>
      </c>
      <c r="O139" s="5">
        <v>2</v>
      </c>
      <c r="P139" s="5">
        <f t="shared" si="11"/>
        <v>142</v>
      </c>
      <c r="Q139" s="6">
        <f t="shared" si="12"/>
        <v>0.59166666666666667</v>
      </c>
      <c r="R139" s="5">
        <f t="shared" si="13"/>
        <v>24</v>
      </c>
      <c r="S139" s="11"/>
    </row>
    <row r="140" spans="1:19" s="7" customFormat="1" ht="15.95" customHeight="1">
      <c r="A140" s="4">
        <v>139</v>
      </c>
      <c r="B140" s="5" t="s">
        <v>261</v>
      </c>
      <c r="C140" s="5" t="s">
        <v>12</v>
      </c>
      <c r="D140" s="5" t="s">
        <v>10</v>
      </c>
      <c r="E140" s="5" t="s">
        <v>11</v>
      </c>
      <c r="F140" s="5" t="s">
        <v>200</v>
      </c>
      <c r="G140" s="13">
        <v>19</v>
      </c>
      <c r="H140" s="5"/>
      <c r="I140" s="5"/>
      <c r="J140" s="5"/>
      <c r="K140" s="5"/>
      <c r="L140" s="5"/>
      <c r="M140" s="5"/>
      <c r="N140" s="5"/>
      <c r="O140" s="5"/>
      <c r="P140" s="5">
        <f t="shared" si="11"/>
        <v>0</v>
      </c>
      <c r="Q140" s="6">
        <f t="shared" si="12"/>
        <v>0</v>
      </c>
      <c r="R140" s="5">
        <f t="shared" si="13"/>
        <v>0</v>
      </c>
    </row>
    <row r="141" spans="1:19" s="7" customFormat="1" ht="15.95" customHeight="1">
      <c r="A141" s="4">
        <v>140</v>
      </c>
      <c r="B141" s="5" t="s">
        <v>83</v>
      </c>
      <c r="C141" s="5" t="s">
        <v>12</v>
      </c>
      <c r="D141" s="5" t="s">
        <v>10</v>
      </c>
      <c r="E141" s="5" t="s">
        <v>11</v>
      </c>
      <c r="F141" s="5"/>
      <c r="G141" s="13">
        <v>13</v>
      </c>
      <c r="H141" s="5"/>
      <c r="I141" s="5"/>
      <c r="J141" s="5"/>
      <c r="K141" s="5"/>
      <c r="L141" s="5"/>
      <c r="M141" s="5"/>
      <c r="N141" s="5"/>
      <c r="O141" s="5"/>
      <c r="P141" s="5">
        <f t="shared" si="11"/>
        <v>0</v>
      </c>
      <c r="Q141" s="6">
        <f t="shared" si="12"/>
        <v>0</v>
      </c>
      <c r="R141" s="5">
        <f t="shared" si="13"/>
        <v>0</v>
      </c>
    </row>
    <row r="142" spans="1:19" s="7" customFormat="1" ht="15" customHeight="1">
      <c r="A142" s="4">
        <v>141</v>
      </c>
      <c r="B142" s="5" t="s">
        <v>269</v>
      </c>
      <c r="C142" s="5" t="s">
        <v>12</v>
      </c>
      <c r="D142" s="5" t="s">
        <v>29</v>
      </c>
      <c r="E142" s="5" t="s">
        <v>26</v>
      </c>
      <c r="F142" s="5"/>
      <c r="G142" s="13">
        <v>15</v>
      </c>
      <c r="H142" s="5"/>
      <c r="I142" s="5"/>
      <c r="J142" s="5"/>
      <c r="K142" s="5"/>
      <c r="L142" s="5"/>
      <c r="M142" s="5"/>
      <c r="N142" s="5"/>
      <c r="O142" s="5"/>
      <c r="P142" s="5">
        <f t="shared" si="11"/>
        <v>0</v>
      </c>
      <c r="Q142" s="6">
        <f t="shared" si="12"/>
        <v>0</v>
      </c>
      <c r="R142" s="5">
        <f t="shared" si="13"/>
        <v>0</v>
      </c>
    </row>
    <row r="143" spans="1:19" s="7" customFormat="1" ht="15.95" customHeight="1">
      <c r="A143" s="4">
        <v>142</v>
      </c>
      <c r="B143" s="5" t="s">
        <v>64</v>
      </c>
      <c r="C143" s="5" t="s">
        <v>17</v>
      </c>
      <c r="D143" s="5" t="s">
        <v>10</v>
      </c>
      <c r="E143" s="5" t="s">
        <v>11</v>
      </c>
      <c r="F143" s="12" t="s">
        <v>143</v>
      </c>
      <c r="G143" s="13">
        <v>1</v>
      </c>
      <c r="H143" s="5">
        <v>1</v>
      </c>
      <c r="I143" s="5">
        <v>1</v>
      </c>
      <c r="J143" s="5">
        <v>9</v>
      </c>
      <c r="K143" s="5">
        <v>9</v>
      </c>
      <c r="L143" s="5">
        <v>0</v>
      </c>
      <c r="M143" s="5">
        <v>0</v>
      </c>
      <c r="N143" s="5">
        <v>2</v>
      </c>
      <c r="O143" s="5">
        <v>2</v>
      </c>
      <c r="P143" s="5">
        <f t="shared" si="11"/>
        <v>140</v>
      </c>
      <c r="Q143" s="6">
        <f t="shared" si="12"/>
        <v>0.58333333333333337</v>
      </c>
      <c r="R143" s="5">
        <f t="shared" si="13"/>
        <v>24</v>
      </c>
      <c r="S143" s="11"/>
    </row>
    <row r="144" spans="1:19" s="7" customFormat="1" ht="15.95" customHeight="1">
      <c r="A144" s="4">
        <v>143</v>
      </c>
      <c r="B144" s="5" t="s">
        <v>183</v>
      </c>
      <c r="C144" s="5" t="s">
        <v>12</v>
      </c>
      <c r="D144" s="5" t="s">
        <v>29</v>
      </c>
      <c r="E144" s="5" t="s">
        <v>26</v>
      </c>
      <c r="F144" s="5"/>
      <c r="G144" s="13">
        <v>18</v>
      </c>
      <c r="H144" s="5"/>
      <c r="I144" s="5"/>
      <c r="J144" s="5"/>
      <c r="K144" s="5"/>
      <c r="L144" s="5"/>
      <c r="M144" s="5"/>
      <c r="N144" s="5"/>
      <c r="O144" s="5"/>
      <c r="P144" s="5">
        <f t="shared" si="11"/>
        <v>0</v>
      </c>
      <c r="Q144" s="6">
        <f t="shared" si="12"/>
        <v>0</v>
      </c>
      <c r="R144" s="5">
        <f t="shared" si="13"/>
        <v>0</v>
      </c>
    </row>
    <row r="145" spans="1:19" s="7" customFormat="1" ht="15.95" customHeight="1">
      <c r="A145" s="4">
        <v>144</v>
      </c>
      <c r="B145" s="5" t="s">
        <v>197</v>
      </c>
      <c r="C145" s="5" t="s">
        <v>17</v>
      </c>
      <c r="D145" s="5" t="s">
        <v>10</v>
      </c>
      <c r="E145" s="5" t="s">
        <v>11</v>
      </c>
      <c r="F145" s="5" t="s">
        <v>198</v>
      </c>
      <c r="G145" s="13">
        <v>5</v>
      </c>
      <c r="H145" s="5">
        <v>3</v>
      </c>
      <c r="I145" s="5">
        <v>1</v>
      </c>
      <c r="J145" s="5">
        <v>5</v>
      </c>
      <c r="K145" s="5">
        <v>7</v>
      </c>
      <c r="L145" s="5">
        <v>0</v>
      </c>
      <c r="M145" s="5">
        <v>4</v>
      </c>
      <c r="N145" s="5">
        <v>3</v>
      </c>
      <c r="O145" s="5">
        <v>1</v>
      </c>
      <c r="P145" s="5">
        <f t="shared" si="11"/>
        <v>129</v>
      </c>
      <c r="Q145" s="6">
        <f t="shared" si="12"/>
        <v>0.53749999999999998</v>
      </c>
      <c r="R145" s="5">
        <f t="shared" si="13"/>
        <v>24</v>
      </c>
      <c r="S145" s="11"/>
    </row>
    <row r="146" spans="1:19" s="7" customFormat="1" ht="15.95" customHeight="1">
      <c r="A146" s="4">
        <v>145</v>
      </c>
      <c r="B146" s="5" t="s">
        <v>199</v>
      </c>
      <c r="C146" s="5" t="s">
        <v>12</v>
      </c>
      <c r="D146" s="5" t="s">
        <v>10</v>
      </c>
      <c r="E146" s="5" t="s">
        <v>11</v>
      </c>
      <c r="F146" s="5" t="s">
        <v>198</v>
      </c>
      <c r="G146" s="13">
        <v>5</v>
      </c>
      <c r="H146" s="5"/>
      <c r="I146" s="5"/>
      <c r="J146" s="5"/>
      <c r="K146" s="5"/>
      <c r="L146" s="5"/>
      <c r="M146" s="5"/>
      <c r="N146" s="5"/>
      <c r="O146" s="5"/>
      <c r="P146" s="5">
        <f t="shared" si="11"/>
        <v>0</v>
      </c>
      <c r="Q146" s="6">
        <f t="shared" si="12"/>
        <v>0</v>
      </c>
      <c r="R146" s="5">
        <f t="shared" si="13"/>
        <v>0</v>
      </c>
    </row>
    <row r="147" spans="1:19" s="7" customFormat="1" ht="15.95" customHeight="1">
      <c r="A147" s="4">
        <v>146</v>
      </c>
      <c r="B147" s="5" t="s">
        <v>138</v>
      </c>
      <c r="C147" s="5" t="s">
        <v>17</v>
      </c>
      <c r="D147" s="5" t="s">
        <v>10</v>
      </c>
      <c r="E147" s="5" t="s">
        <v>11</v>
      </c>
      <c r="F147" s="12" t="s">
        <v>139</v>
      </c>
      <c r="G147" s="13">
        <v>15</v>
      </c>
      <c r="H147" s="5">
        <v>0</v>
      </c>
      <c r="I147" s="5">
        <v>3</v>
      </c>
      <c r="J147" s="5">
        <v>3</v>
      </c>
      <c r="K147" s="5">
        <v>13</v>
      </c>
      <c r="L147" s="5">
        <v>0</v>
      </c>
      <c r="M147" s="5">
        <v>2</v>
      </c>
      <c r="N147" s="5">
        <v>2</v>
      </c>
      <c r="O147" s="5">
        <v>1</v>
      </c>
      <c r="P147" s="5">
        <f t="shared" si="11"/>
        <v>125</v>
      </c>
      <c r="Q147" s="6">
        <f t="shared" si="12"/>
        <v>0.52083333333333337</v>
      </c>
      <c r="R147" s="5">
        <f t="shared" si="13"/>
        <v>24</v>
      </c>
      <c r="S147" s="11"/>
    </row>
    <row r="148" spans="1:19" s="7" customFormat="1" ht="15.95" customHeight="1">
      <c r="A148" s="4">
        <v>147</v>
      </c>
      <c r="B148" s="5" t="s">
        <v>173</v>
      </c>
      <c r="C148" s="5" t="s">
        <v>12</v>
      </c>
      <c r="D148" s="5" t="s">
        <v>29</v>
      </c>
      <c r="E148" s="5" t="s">
        <v>21</v>
      </c>
      <c r="F148" s="5" t="s">
        <v>166</v>
      </c>
      <c r="G148" s="13">
        <v>12</v>
      </c>
      <c r="H148" s="5"/>
      <c r="I148" s="5"/>
      <c r="J148" s="5"/>
      <c r="K148" s="5"/>
      <c r="L148" s="5"/>
      <c r="M148" s="5"/>
      <c r="N148" s="5"/>
      <c r="O148" s="5"/>
      <c r="P148" s="5">
        <f t="shared" si="11"/>
        <v>0</v>
      </c>
      <c r="Q148" s="6">
        <f t="shared" si="12"/>
        <v>0</v>
      </c>
      <c r="R148" s="5">
        <f t="shared" si="13"/>
        <v>0</v>
      </c>
    </row>
    <row r="149" spans="1:19" s="7" customFormat="1" ht="15.95" customHeight="1">
      <c r="A149" s="4">
        <v>148</v>
      </c>
      <c r="B149" s="5" t="s">
        <v>131</v>
      </c>
      <c r="C149" s="5" t="s">
        <v>17</v>
      </c>
      <c r="D149" s="5" t="s">
        <v>10</v>
      </c>
      <c r="E149" s="5" t="s">
        <v>11</v>
      </c>
      <c r="F149" s="12" t="s">
        <v>129</v>
      </c>
      <c r="G149" s="13">
        <v>10</v>
      </c>
      <c r="H149" s="5">
        <v>0</v>
      </c>
      <c r="I149" s="5">
        <v>2</v>
      </c>
      <c r="J149" s="5">
        <v>3</v>
      </c>
      <c r="K149" s="5">
        <v>12</v>
      </c>
      <c r="L149" s="5">
        <v>1</v>
      </c>
      <c r="M149" s="5">
        <v>1</v>
      </c>
      <c r="N149" s="5">
        <v>2</v>
      </c>
      <c r="O149" s="5">
        <v>3</v>
      </c>
      <c r="P149" s="5">
        <f t="shared" si="11"/>
        <v>112</v>
      </c>
      <c r="Q149" s="6">
        <f t="shared" si="12"/>
        <v>0.46666666666666667</v>
      </c>
      <c r="R149" s="5">
        <f t="shared" si="13"/>
        <v>24</v>
      </c>
      <c r="S149" s="11"/>
    </row>
    <row r="150" spans="1:19" s="7" customFormat="1" ht="15.95" customHeight="1">
      <c r="A150" s="4">
        <v>149</v>
      </c>
      <c r="B150" s="5" t="s">
        <v>176</v>
      </c>
      <c r="C150" s="5" t="s">
        <v>12</v>
      </c>
      <c r="D150" s="5" t="s">
        <v>29</v>
      </c>
      <c r="E150" s="5" t="s">
        <v>26</v>
      </c>
      <c r="F150" s="5" t="s">
        <v>166</v>
      </c>
      <c r="G150" s="13">
        <v>10</v>
      </c>
      <c r="H150" s="5"/>
      <c r="I150" s="5"/>
      <c r="J150" s="5"/>
      <c r="K150" s="5"/>
      <c r="L150" s="5"/>
      <c r="M150" s="5"/>
      <c r="N150" s="5"/>
      <c r="O150" s="5"/>
      <c r="P150" s="5">
        <f t="shared" si="11"/>
        <v>0</v>
      </c>
      <c r="Q150" s="6">
        <f t="shared" si="12"/>
        <v>0</v>
      </c>
      <c r="R150" s="5">
        <f t="shared" si="13"/>
        <v>0</v>
      </c>
    </row>
    <row r="151" spans="1:19" s="7" customFormat="1" ht="15.95" customHeight="1">
      <c r="A151" s="4">
        <v>150</v>
      </c>
      <c r="B151" s="5" t="s">
        <v>172</v>
      </c>
      <c r="C151" s="5" t="s">
        <v>12</v>
      </c>
      <c r="D151" s="5" t="s">
        <v>10</v>
      </c>
      <c r="E151" s="5" t="s">
        <v>121</v>
      </c>
      <c r="F151" s="5"/>
      <c r="G151" s="13">
        <v>12</v>
      </c>
      <c r="H151" s="5"/>
      <c r="I151" s="5"/>
      <c r="J151" s="5"/>
      <c r="K151" s="5"/>
      <c r="L151" s="5"/>
      <c r="M151" s="5"/>
      <c r="N151" s="5"/>
      <c r="O151" s="5"/>
      <c r="P151" s="5">
        <f t="shared" si="11"/>
        <v>0</v>
      </c>
      <c r="Q151" s="6">
        <f t="shared" si="12"/>
        <v>0</v>
      </c>
      <c r="R151" s="5">
        <f t="shared" si="13"/>
        <v>0</v>
      </c>
    </row>
    <row r="152" spans="1:19" s="7" customFormat="1" ht="15.95" customHeight="1">
      <c r="A152" s="4">
        <v>151</v>
      </c>
      <c r="B152" s="5" t="s">
        <v>116</v>
      </c>
      <c r="C152" s="5" t="s">
        <v>12</v>
      </c>
      <c r="D152" s="5" t="s">
        <v>31</v>
      </c>
      <c r="E152" s="5" t="s">
        <v>11</v>
      </c>
      <c r="F152" s="5" t="s">
        <v>117</v>
      </c>
      <c r="G152" s="13">
        <v>23</v>
      </c>
      <c r="H152" s="5"/>
      <c r="I152" s="5"/>
      <c r="J152" s="5"/>
      <c r="K152" s="5"/>
      <c r="L152" s="5"/>
      <c r="M152" s="5"/>
      <c r="N152" s="5"/>
      <c r="O152" s="5"/>
      <c r="P152" s="5">
        <f t="shared" si="11"/>
        <v>0</v>
      </c>
      <c r="Q152" s="6">
        <f t="shared" si="12"/>
        <v>0</v>
      </c>
      <c r="R152" s="5">
        <f t="shared" si="13"/>
        <v>0</v>
      </c>
    </row>
    <row r="153" spans="1:19" s="7" customFormat="1" ht="15.95" customHeight="1">
      <c r="A153" s="4">
        <v>152</v>
      </c>
      <c r="B153" s="5" t="s">
        <v>156</v>
      </c>
      <c r="C153" s="5" t="s">
        <v>17</v>
      </c>
      <c r="D153" s="5" t="s">
        <v>10</v>
      </c>
      <c r="E153" s="5" t="s">
        <v>11</v>
      </c>
      <c r="F153" s="5"/>
      <c r="G153" s="13">
        <v>20</v>
      </c>
      <c r="H153" s="5">
        <v>1</v>
      </c>
      <c r="I153" s="5">
        <v>0</v>
      </c>
      <c r="J153" s="5">
        <v>2</v>
      </c>
      <c r="K153" s="5">
        <v>10</v>
      </c>
      <c r="L153" s="5">
        <v>0</v>
      </c>
      <c r="M153" s="5">
        <v>1</v>
      </c>
      <c r="N153" s="5">
        <v>4</v>
      </c>
      <c r="O153" s="5">
        <v>6</v>
      </c>
      <c r="P153" s="5">
        <f t="shared" si="11"/>
        <v>83</v>
      </c>
      <c r="Q153" s="6">
        <f t="shared" si="12"/>
        <v>0.34583333333333333</v>
      </c>
      <c r="R153" s="5">
        <f t="shared" si="13"/>
        <v>24</v>
      </c>
      <c r="S153" s="11"/>
    </row>
    <row r="154" spans="1:19" s="7" customFormat="1" ht="15.95" customHeight="1">
      <c r="A154" s="4">
        <v>153</v>
      </c>
      <c r="B154" s="5" t="s">
        <v>212</v>
      </c>
      <c r="C154" s="5" t="s">
        <v>17</v>
      </c>
      <c r="D154" s="5" t="s">
        <v>10</v>
      </c>
      <c r="E154" s="5" t="s">
        <v>11</v>
      </c>
      <c r="F154" s="5" t="s">
        <v>200</v>
      </c>
      <c r="G154" s="13">
        <v>17</v>
      </c>
      <c r="H154" s="5">
        <v>0</v>
      </c>
      <c r="I154" s="5">
        <v>0</v>
      </c>
      <c r="J154" s="5">
        <v>2</v>
      </c>
      <c r="K154" s="5">
        <v>10</v>
      </c>
      <c r="L154" s="5">
        <v>0</v>
      </c>
      <c r="M154" s="5">
        <v>2</v>
      </c>
      <c r="N154" s="5">
        <v>5</v>
      </c>
      <c r="O154" s="5">
        <v>5</v>
      </c>
      <c r="P154" s="5">
        <f t="shared" si="11"/>
        <v>75</v>
      </c>
      <c r="Q154" s="6">
        <f t="shared" si="12"/>
        <v>0.3125</v>
      </c>
      <c r="R154" s="5">
        <f t="shared" si="13"/>
        <v>24</v>
      </c>
      <c r="S154" s="11"/>
    </row>
    <row r="155" spans="1:19" s="7" customFormat="1" ht="15.95" customHeight="1">
      <c r="A155" s="4">
        <v>154</v>
      </c>
      <c r="B155" s="5" t="s">
        <v>81</v>
      </c>
      <c r="C155" s="5" t="s">
        <v>17</v>
      </c>
      <c r="D155" s="5" t="s">
        <v>10</v>
      </c>
      <c r="E155" s="5" t="s">
        <v>121</v>
      </c>
      <c r="F155" s="5" t="s">
        <v>160</v>
      </c>
      <c r="G155" s="13">
        <v>19</v>
      </c>
      <c r="H155" s="5">
        <v>1</v>
      </c>
      <c r="I155" s="5">
        <v>5</v>
      </c>
      <c r="J155" s="5">
        <v>8</v>
      </c>
      <c r="K155" s="5">
        <v>8</v>
      </c>
      <c r="L155" s="5">
        <v>1</v>
      </c>
      <c r="M155" s="5">
        <v>0</v>
      </c>
      <c r="N155" s="5">
        <v>1</v>
      </c>
      <c r="O155" s="5">
        <v>0</v>
      </c>
      <c r="P155" s="5">
        <f t="shared" si="11"/>
        <v>170</v>
      </c>
      <c r="Q155" s="6">
        <f t="shared" si="12"/>
        <v>0.70833333333333337</v>
      </c>
      <c r="R155" s="5">
        <f t="shared" si="13"/>
        <v>24</v>
      </c>
      <c r="S155" s="11">
        <v>1</v>
      </c>
    </row>
    <row r="156" spans="1:19" s="7" customFormat="1" ht="15.95" customHeight="1">
      <c r="A156" s="4">
        <v>155</v>
      </c>
      <c r="B156" s="5" t="s">
        <v>158</v>
      </c>
      <c r="C156" s="5" t="s">
        <v>17</v>
      </c>
      <c r="D156" s="5" t="s">
        <v>10</v>
      </c>
      <c r="E156" s="5" t="s">
        <v>121</v>
      </c>
      <c r="F156" s="5" t="s">
        <v>129</v>
      </c>
      <c r="G156" s="13">
        <v>10</v>
      </c>
      <c r="H156" s="5">
        <v>1</v>
      </c>
      <c r="I156" s="5">
        <v>2</v>
      </c>
      <c r="J156" s="5">
        <v>7</v>
      </c>
      <c r="K156" s="5">
        <v>9</v>
      </c>
      <c r="L156" s="5">
        <v>2</v>
      </c>
      <c r="M156" s="5">
        <v>1</v>
      </c>
      <c r="N156" s="5">
        <v>0</v>
      </c>
      <c r="O156" s="5">
        <v>2</v>
      </c>
      <c r="P156" s="5">
        <f t="shared" si="11"/>
        <v>142</v>
      </c>
      <c r="Q156" s="6">
        <f t="shared" si="12"/>
        <v>0.59166666666666667</v>
      </c>
      <c r="R156" s="5">
        <f t="shared" si="13"/>
        <v>24</v>
      </c>
      <c r="S156" s="11">
        <v>2</v>
      </c>
    </row>
    <row r="157" spans="1:19" s="7" customFormat="1" ht="15.95" customHeight="1">
      <c r="A157" s="4">
        <v>156</v>
      </c>
      <c r="B157" s="5" t="s">
        <v>60</v>
      </c>
      <c r="C157" s="5" t="s">
        <v>17</v>
      </c>
      <c r="D157" s="5" t="s">
        <v>10</v>
      </c>
      <c r="E157" s="5" t="s">
        <v>121</v>
      </c>
      <c r="F157" s="5" t="s">
        <v>143</v>
      </c>
      <c r="G157" s="13">
        <v>2</v>
      </c>
      <c r="H157" s="5">
        <v>0</v>
      </c>
      <c r="I157" s="5">
        <v>0</v>
      </c>
      <c r="J157" s="5">
        <v>7</v>
      </c>
      <c r="K157" s="5">
        <v>11</v>
      </c>
      <c r="L157" s="5">
        <v>1</v>
      </c>
      <c r="M157" s="5">
        <v>0</v>
      </c>
      <c r="N157" s="5">
        <v>3</v>
      </c>
      <c r="O157" s="5">
        <v>2</v>
      </c>
      <c r="P157" s="5">
        <f t="shared" si="11"/>
        <v>118</v>
      </c>
      <c r="Q157" s="6">
        <f t="shared" si="12"/>
        <v>0.49166666666666664</v>
      </c>
      <c r="R157" s="5">
        <f t="shared" si="13"/>
        <v>24</v>
      </c>
      <c r="S157" s="11">
        <v>3</v>
      </c>
    </row>
    <row r="158" spans="1:19" s="7" customFormat="1" ht="15.95" customHeight="1">
      <c r="A158" s="4">
        <v>157</v>
      </c>
      <c r="B158" s="5" t="s">
        <v>247</v>
      </c>
      <c r="C158" s="5" t="s">
        <v>17</v>
      </c>
      <c r="D158" s="5" t="s">
        <v>10</v>
      </c>
      <c r="E158" s="5" t="s">
        <v>121</v>
      </c>
      <c r="F158" s="5" t="s">
        <v>139</v>
      </c>
      <c r="G158" s="13">
        <v>14</v>
      </c>
      <c r="H158" s="5">
        <v>0</v>
      </c>
      <c r="I158" s="5">
        <v>0</v>
      </c>
      <c r="J158" s="5">
        <v>4</v>
      </c>
      <c r="K158" s="5">
        <v>14</v>
      </c>
      <c r="L158" s="5">
        <v>0</v>
      </c>
      <c r="M158" s="5">
        <v>2</v>
      </c>
      <c r="N158" s="5">
        <v>2</v>
      </c>
      <c r="O158" s="5">
        <v>2</v>
      </c>
      <c r="P158" s="5">
        <f t="shared" si="11"/>
        <v>108</v>
      </c>
      <c r="Q158" s="6">
        <f t="shared" si="12"/>
        <v>0.45</v>
      </c>
      <c r="R158" s="5">
        <f t="shared" si="13"/>
        <v>24</v>
      </c>
      <c r="S158" s="11"/>
    </row>
    <row r="159" spans="1:19" s="7" customFormat="1" ht="15.95" customHeight="1">
      <c r="A159" s="4">
        <v>158</v>
      </c>
      <c r="B159" s="5" t="s">
        <v>145</v>
      </c>
      <c r="C159" s="5" t="s">
        <v>17</v>
      </c>
      <c r="D159" s="5" t="s">
        <v>10</v>
      </c>
      <c r="E159" s="5" t="s">
        <v>121</v>
      </c>
      <c r="F159" s="12" t="s">
        <v>143</v>
      </c>
      <c r="G159" s="13">
        <v>24</v>
      </c>
      <c r="H159" s="5">
        <v>0</v>
      </c>
      <c r="I159" s="5">
        <v>2</v>
      </c>
      <c r="J159" s="5">
        <v>2</v>
      </c>
      <c r="K159" s="5">
        <v>10</v>
      </c>
      <c r="L159" s="5">
        <v>0</v>
      </c>
      <c r="M159" s="5">
        <v>3</v>
      </c>
      <c r="N159" s="5">
        <v>5</v>
      </c>
      <c r="O159" s="5">
        <v>2</v>
      </c>
      <c r="P159" s="5">
        <f t="shared" si="11"/>
        <v>97</v>
      </c>
      <c r="Q159" s="6">
        <f t="shared" si="12"/>
        <v>0.40416666666666667</v>
      </c>
      <c r="R159" s="5">
        <f t="shared" si="13"/>
        <v>24</v>
      </c>
      <c r="S159" s="11"/>
    </row>
    <row r="160" spans="1:19" s="7" customFormat="1" ht="15.95" customHeight="1">
      <c r="A160" s="4">
        <v>159</v>
      </c>
      <c r="B160" s="5" t="s">
        <v>65</v>
      </c>
      <c r="C160" s="5" t="s">
        <v>17</v>
      </c>
      <c r="D160" s="5" t="s">
        <v>10</v>
      </c>
      <c r="E160" s="5" t="s">
        <v>121</v>
      </c>
      <c r="F160" s="12" t="s">
        <v>143</v>
      </c>
      <c r="G160" s="13" t="s">
        <v>255</v>
      </c>
      <c r="H160" s="5">
        <v>0</v>
      </c>
      <c r="I160" s="5">
        <v>0</v>
      </c>
      <c r="J160" s="5">
        <v>5</v>
      </c>
      <c r="K160" s="5">
        <v>9</v>
      </c>
      <c r="L160" s="5">
        <v>0</v>
      </c>
      <c r="M160" s="5">
        <v>1</v>
      </c>
      <c r="N160" s="5">
        <v>4</v>
      </c>
      <c r="O160" s="5">
        <v>5</v>
      </c>
      <c r="P160" s="5">
        <f t="shared" si="11"/>
        <v>91</v>
      </c>
      <c r="Q160" s="6">
        <f t="shared" si="12"/>
        <v>0.37916666666666665</v>
      </c>
      <c r="R160" s="5">
        <f t="shared" si="13"/>
        <v>24</v>
      </c>
      <c r="S160" s="11"/>
    </row>
    <row r="161" spans="1:19" s="7" customFormat="1" ht="15.95" customHeight="1">
      <c r="A161" s="4">
        <v>160</v>
      </c>
      <c r="B161" s="5" t="s">
        <v>251</v>
      </c>
      <c r="C161" s="5" t="s">
        <v>17</v>
      </c>
      <c r="D161" s="5" t="s">
        <v>10</v>
      </c>
      <c r="E161" s="5" t="s">
        <v>121</v>
      </c>
      <c r="F161" s="5"/>
      <c r="G161" s="13">
        <v>2</v>
      </c>
      <c r="H161" s="5">
        <v>0</v>
      </c>
      <c r="I161" s="5">
        <v>0</v>
      </c>
      <c r="J161" s="5">
        <v>4</v>
      </c>
      <c r="K161" s="5">
        <v>10</v>
      </c>
      <c r="L161" s="5">
        <v>0</v>
      </c>
      <c r="M161" s="5">
        <v>1</v>
      </c>
      <c r="N161" s="5">
        <v>4</v>
      </c>
      <c r="O161" s="5">
        <v>5</v>
      </c>
      <c r="P161" s="5">
        <f t="shared" si="11"/>
        <v>88</v>
      </c>
      <c r="Q161" s="6">
        <f t="shared" si="12"/>
        <v>0.36666666666666664</v>
      </c>
      <c r="R161" s="5">
        <f t="shared" si="13"/>
        <v>24</v>
      </c>
      <c r="S161" s="11"/>
    </row>
    <row r="162" spans="1:19" s="7" customFormat="1" ht="15.95" customHeight="1">
      <c r="A162" s="4">
        <v>161</v>
      </c>
      <c r="B162" s="5" t="s">
        <v>186</v>
      </c>
      <c r="C162" s="5" t="s">
        <v>17</v>
      </c>
      <c r="D162" s="5" t="s">
        <v>10</v>
      </c>
      <c r="E162" s="5" t="s">
        <v>121</v>
      </c>
      <c r="F162" s="5" t="s">
        <v>187</v>
      </c>
      <c r="G162" s="13" t="s">
        <v>255</v>
      </c>
      <c r="H162" s="5">
        <v>0</v>
      </c>
      <c r="I162" s="5">
        <v>0</v>
      </c>
      <c r="J162" s="5">
        <v>3</v>
      </c>
      <c r="K162" s="5">
        <v>9</v>
      </c>
      <c r="L162" s="5">
        <v>0</v>
      </c>
      <c r="M162" s="5">
        <v>2</v>
      </c>
      <c r="N162" s="5">
        <v>4</v>
      </c>
      <c r="O162" s="5">
        <v>6</v>
      </c>
      <c r="P162" s="5">
        <f t="shared" si="11"/>
        <v>77</v>
      </c>
      <c r="Q162" s="6">
        <f t="shared" si="12"/>
        <v>0.32083333333333336</v>
      </c>
      <c r="R162" s="5">
        <f t="shared" si="13"/>
        <v>24</v>
      </c>
      <c r="S162" s="11"/>
    </row>
    <row r="163" spans="1:19" s="7" customFormat="1" ht="15.95" customHeight="1">
      <c r="A163" s="4">
        <v>162</v>
      </c>
      <c r="B163" s="5" t="s">
        <v>207</v>
      </c>
      <c r="C163" s="5" t="s">
        <v>17</v>
      </c>
      <c r="D163" s="5" t="s">
        <v>10</v>
      </c>
      <c r="E163" s="5" t="s">
        <v>121</v>
      </c>
      <c r="F163" s="5" t="s">
        <v>200</v>
      </c>
      <c r="G163" s="13">
        <v>23</v>
      </c>
      <c r="H163" s="5">
        <v>0</v>
      </c>
      <c r="I163" s="5">
        <v>0</v>
      </c>
      <c r="J163" s="5">
        <v>3</v>
      </c>
      <c r="K163" s="5">
        <v>5</v>
      </c>
      <c r="L163" s="5">
        <v>1</v>
      </c>
      <c r="M163" s="5">
        <v>1</v>
      </c>
      <c r="N163" s="5">
        <v>6</v>
      </c>
      <c r="O163" s="5">
        <v>8</v>
      </c>
      <c r="P163" s="5">
        <f t="shared" si="11"/>
        <v>61</v>
      </c>
      <c r="Q163" s="6">
        <f t="shared" si="12"/>
        <v>0.25416666666666665</v>
      </c>
      <c r="R163" s="5">
        <f t="shared" si="13"/>
        <v>24</v>
      </c>
      <c r="S163" s="11"/>
    </row>
    <row r="164" spans="1:19" s="7" customFormat="1" ht="15.95" customHeight="1">
      <c r="A164" s="4">
        <v>163</v>
      </c>
      <c r="B164" s="5" t="s">
        <v>164</v>
      </c>
      <c r="C164" s="5" t="s">
        <v>17</v>
      </c>
      <c r="D164" s="5" t="s">
        <v>10</v>
      </c>
      <c r="E164" s="5" t="s">
        <v>121</v>
      </c>
      <c r="F164" s="5"/>
      <c r="G164" s="13">
        <v>11</v>
      </c>
      <c r="H164" s="5">
        <v>1</v>
      </c>
      <c r="I164" s="5">
        <v>0</v>
      </c>
      <c r="J164" s="5">
        <v>0</v>
      </c>
      <c r="K164" s="5">
        <v>7</v>
      </c>
      <c r="L164" s="5">
        <v>0</v>
      </c>
      <c r="M164" s="5">
        <v>0</v>
      </c>
      <c r="N164" s="5">
        <v>1</v>
      </c>
      <c r="O164" s="5">
        <v>15</v>
      </c>
      <c r="P164" s="5">
        <f t="shared" si="11"/>
        <v>47</v>
      </c>
      <c r="Q164" s="6">
        <f t="shared" si="12"/>
        <v>0.19583333333333333</v>
      </c>
      <c r="R164" s="5">
        <f t="shared" si="13"/>
        <v>24</v>
      </c>
      <c r="S164" s="11"/>
    </row>
    <row r="165" spans="1:19" s="7" customFormat="1" ht="15.95" customHeight="1">
      <c r="A165" s="4">
        <v>164</v>
      </c>
      <c r="B165" s="5" t="s">
        <v>74</v>
      </c>
      <c r="C165" s="5" t="s">
        <v>17</v>
      </c>
      <c r="D165" s="5" t="s">
        <v>29</v>
      </c>
      <c r="E165" s="5" t="s">
        <v>26</v>
      </c>
      <c r="F165" s="5" t="s">
        <v>143</v>
      </c>
      <c r="G165" s="13">
        <v>8</v>
      </c>
      <c r="H165" s="5">
        <v>1</v>
      </c>
      <c r="I165" s="5">
        <v>6</v>
      </c>
      <c r="J165" s="5">
        <v>9</v>
      </c>
      <c r="K165" s="5">
        <v>6</v>
      </c>
      <c r="L165" s="5">
        <v>0</v>
      </c>
      <c r="M165" s="5">
        <v>0</v>
      </c>
      <c r="N165" s="5">
        <v>1</v>
      </c>
      <c r="O165" s="5">
        <v>1</v>
      </c>
      <c r="P165" s="5">
        <f t="shared" si="11"/>
        <v>174</v>
      </c>
      <c r="Q165" s="6">
        <f t="shared" si="12"/>
        <v>0.72499999999999998</v>
      </c>
      <c r="R165" s="5">
        <f t="shared" si="13"/>
        <v>24</v>
      </c>
      <c r="S165" s="11">
        <v>1</v>
      </c>
    </row>
    <row r="166" spans="1:19" s="7" customFormat="1" ht="15.95" customHeight="1">
      <c r="A166" s="4">
        <v>165</v>
      </c>
      <c r="B166" s="5" t="s">
        <v>193</v>
      </c>
      <c r="C166" s="5" t="s">
        <v>12</v>
      </c>
      <c r="D166" s="5" t="s">
        <v>29</v>
      </c>
      <c r="E166" s="5" t="s">
        <v>26</v>
      </c>
      <c r="F166" s="5" t="s">
        <v>187</v>
      </c>
      <c r="G166" s="13" t="s">
        <v>255</v>
      </c>
      <c r="H166" s="5"/>
      <c r="I166" s="5"/>
      <c r="J166" s="5"/>
      <c r="K166" s="5"/>
      <c r="L166" s="5"/>
      <c r="M166" s="5"/>
      <c r="N166" s="5"/>
      <c r="O166" s="5"/>
      <c r="P166" s="5">
        <f t="shared" si="11"/>
        <v>0</v>
      </c>
      <c r="Q166" s="6">
        <f t="shared" si="12"/>
        <v>0</v>
      </c>
      <c r="R166" s="5">
        <f t="shared" si="13"/>
        <v>0</v>
      </c>
    </row>
    <row r="167" spans="1:19" s="7" customFormat="1" ht="15.95" customHeight="1">
      <c r="A167" s="4">
        <v>166</v>
      </c>
      <c r="B167" s="5" t="s">
        <v>162</v>
      </c>
      <c r="C167" s="5" t="s">
        <v>17</v>
      </c>
      <c r="D167" s="5" t="s">
        <v>29</v>
      </c>
      <c r="E167" s="5" t="s">
        <v>26</v>
      </c>
      <c r="F167" s="5" t="s">
        <v>160</v>
      </c>
      <c r="G167" s="13">
        <v>11</v>
      </c>
      <c r="H167" s="5">
        <v>4</v>
      </c>
      <c r="I167" s="5">
        <v>0</v>
      </c>
      <c r="J167" s="5">
        <v>4</v>
      </c>
      <c r="K167" s="5">
        <v>10</v>
      </c>
      <c r="L167" s="5">
        <v>1</v>
      </c>
      <c r="M167" s="5">
        <v>2</v>
      </c>
      <c r="N167" s="5">
        <v>2</v>
      </c>
      <c r="O167" s="5">
        <v>1</v>
      </c>
      <c r="P167" s="5">
        <f t="shared" si="11"/>
        <v>136</v>
      </c>
      <c r="Q167" s="6">
        <f t="shared" si="12"/>
        <v>0.56666666666666665</v>
      </c>
      <c r="R167" s="5">
        <f t="shared" si="13"/>
        <v>24</v>
      </c>
      <c r="S167" s="11">
        <v>2</v>
      </c>
    </row>
    <row r="168" spans="1:19" s="7" customFormat="1" ht="15.95" customHeight="1">
      <c r="A168" s="4">
        <v>167</v>
      </c>
      <c r="B168" s="5" t="s">
        <v>102</v>
      </c>
      <c r="C168" s="5" t="s">
        <v>12</v>
      </c>
      <c r="D168" s="5" t="s">
        <v>25</v>
      </c>
      <c r="E168" s="5" t="s">
        <v>21</v>
      </c>
      <c r="F168" s="5" t="s">
        <v>160</v>
      </c>
      <c r="G168" s="13">
        <v>4</v>
      </c>
      <c r="H168" s="5"/>
      <c r="I168" s="5"/>
      <c r="J168" s="5"/>
      <c r="K168" s="5"/>
      <c r="L168" s="5"/>
      <c r="M168" s="5"/>
      <c r="N168" s="5"/>
      <c r="O168" s="5"/>
      <c r="P168" s="5">
        <f t="shared" si="11"/>
        <v>0</v>
      </c>
      <c r="Q168" s="6">
        <f t="shared" si="12"/>
        <v>0</v>
      </c>
      <c r="R168" s="5">
        <f t="shared" si="13"/>
        <v>0</v>
      </c>
    </row>
    <row r="169" spans="1:19" s="7" customFormat="1" ht="15.95" customHeight="1">
      <c r="A169" s="4">
        <v>168</v>
      </c>
      <c r="B169" s="5" t="s">
        <v>98</v>
      </c>
      <c r="C169" s="5" t="s">
        <v>12</v>
      </c>
      <c r="D169" s="5" t="s">
        <v>25</v>
      </c>
      <c r="E169" s="5" t="s">
        <v>26</v>
      </c>
      <c r="F169" s="5" t="s">
        <v>160</v>
      </c>
      <c r="G169" s="13">
        <v>3</v>
      </c>
      <c r="H169" s="5"/>
      <c r="I169" s="5"/>
      <c r="J169" s="5"/>
      <c r="K169" s="5"/>
      <c r="L169" s="5"/>
      <c r="M169" s="5"/>
      <c r="N169" s="5"/>
      <c r="O169" s="5"/>
      <c r="P169" s="5">
        <f t="shared" si="11"/>
        <v>0</v>
      </c>
      <c r="Q169" s="6">
        <f t="shared" si="12"/>
        <v>0</v>
      </c>
      <c r="R169" s="5"/>
    </row>
    <row r="170" spans="1:19" s="7" customFormat="1" ht="15.95" customHeight="1">
      <c r="A170" s="4">
        <v>169</v>
      </c>
      <c r="B170" s="5" t="s">
        <v>217</v>
      </c>
      <c r="C170" s="5" t="s">
        <v>17</v>
      </c>
      <c r="D170" s="5" t="s">
        <v>29</v>
      </c>
      <c r="E170" s="5" t="s">
        <v>26</v>
      </c>
      <c r="F170" s="5" t="s">
        <v>200</v>
      </c>
      <c r="G170" s="13">
        <v>11</v>
      </c>
      <c r="H170" s="5">
        <v>1</v>
      </c>
      <c r="I170" s="5">
        <v>0</v>
      </c>
      <c r="J170" s="5">
        <v>5</v>
      </c>
      <c r="K170" s="5">
        <v>14</v>
      </c>
      <c r="L170" s="5">
        <v>0</v>
      </c>
      <c r="M170" s="5">
        <v>0</v>
      </c>
      <c r="N170" s="5">
        <v>3</v>
      </c>
      <c r="O170" s="5">
        <v>1</v>
      </c>
      <c r="P170" s="5">
        <f t="shared" si="11"/>
        <v>124</v>
      </c>
      <c r="Q170" s="6">
        <f t="shared" si="12"/>
        <v>0.51666666666666672</v>
      </c>
      <c r="R170" s="5">
        <f t="shared" ref="R170:R212" si="14">SUM(H170:O170)</f>
        <v>24</v>
      </c>
      <c r="S170" s="11">
        <v>3</v>
      </c>
    </row>
    <row r="171" spans="1:19" s="7" customFormat="1" ht="15.95" customHeight="1">
      <c r="A171" s="4">
        <v>170</v>
      </c>
      <c r="B171" s="5" t="s">
        <v>39</v>
      </c>
      <c r="C171" s="5" t="s">
        <v>17</v>
      </c>
      <c r="D171" s="5" t="s">
        <v>29</v>
      </c>
      <c r="E171" s="5" t="s">
        <v>26</v>
      </c>
      <c r="F171" s="5" t="s">
        <v>200</v>
      </c>
      <c r="G171" s="13">
        <v>23</v>
      </c>
      <c r="H171" s="5">
        <v>0</v>
      </c>
      <c r="I171" s="5">
        <v>2</v>
      </c>
      <c r="J171" s="5">
        <v>4</v>
      </c>
      <c r="K171" s="5">
        <v>14</v>
      </c>
      <c r="L171" s="5">
        <v>0</v>
      </c>
      <c r="M171" s="5">
        <v>1</v>
      </c>
      <c r="N171" s="5">
        <v>0</v>
      </c>
      <c r="O171" s="5">
        <v>3</v>
      </c>
      <c r="P171" s="5">
        <f t="shared" si="11"/>
        <v>124</v>
      </c>
      <c r="Q171" s="6">
        <f t="shared" si="12"/>
        <v>0.51666666666666672</v>
      </c>
      <c r="R171" s="5">
        <f t="shared" si="14"/>
        <v>24</v>
      </c>
      <c r="S171" s="11"/>
    </row>
    <row r="172" spans="1:19" s="7" customFormat="1" ht="15.95" customHeight="1">
      <c r="A172" s="4">
        <v>171</v>
      </c>
      <c r="B172" s="5" t="s">
        <v>213</v>
      </c>
      <c r="C172" s="5" t="s">
        <v>17</v>
      </c>
      <c r="D172" s="5" t="s">
        <v>29</v>
      </c>
      <c r="E172" s="5" t="s">
        <v>26</v>
      </c>
      <c r="F172" s="5" t="s">
        <v>200</v>
      </c>
      <c r="G172" s="13">
        <v>1</v>
      </c>
      <c r="H172" s="5">
        <v>0</v>
      </c>
      <c r="I172" s="5">
        <v>1</v>
      </c>
      <c r="J172" s="5">
        <v>4</v>
      </c>
      <c r="K172" s="5">
        <v>15</v>
      </c>
      <c r="L172" s="5">
        <v>0</v>
      </c>
      <c r="M172" s="5">
        <v>0</v>
      </c>
      <c r="N172" s="5">
        <v>3</v>
      </c>
      <c r="O172" s="5">
        <v>1</v>
      </c>
      <c r="P172" s="5">
        <f t="shared" si="11"/>
        <v>120</v>
      </c>
      <c r="Q172" s="6">
        <f t="shared" si="12"/>
        <v>0.5</v>
      </c>
      <c r="R172" s="5">
        <f t="shared" si="14"/>
        <v>24</v>
      </c>
      <c r="S172" s="11"/>
    </row>
    <row r="173" spans="1:19" s="7" customFormat="1" ht="15.95" customHeight="1">
      <c r="A173" s="4">
        <v>172</v>
      </c>
      <c r="B173" s="5" t="s">
        <v>79</v>
      </c>
      <c r="C173" s="5" t="s">
        <v>17</v>
      </c>
      <c r="D173" s="5" t="s">
        <v>29</v>
      </c>
      <c r="E173" s="5" t="s">
        <v>21</v>
      </c>
      <c r="F173" s="5" t="s">
        <v>160</v>
      </c>
      <c r="G173" s="13">
        <v>19</v>
      </c>
      <c r="H173" s="5">
        <v>4</v>
      </c>
      <c r="I173" s="5">
        <v>0</v>
      </c>
      <c r="J173" s="5">
        <v>13</v>
      </c>
      <c r="K173" s="5">
        <v>7</v>
      </c>
      <c r="L173" s="5">
        <v>0</v>
      </c>
      <c r="M173" s="5">
        <v>0</v>
      </c>
      <c r="N173" s="5">
        <v>0</v>
      </c>
      <c r="O173" s="5">
        <v>0</v>
      </c>
      <c r="P173" s="5">
        <f t="shared" si="11"/>
        <v>183</v>
      </c>
      <c r="Q173" s="6">
        <f t="shared" si="12"/>
        <v>0.76249999999999996</v>
      </c>
      <c r="R173" s="5">
        <f t="shared" si="14"/>
        <v>24</v>
      </c>
      <c r="S173" s="11">
        <v>1</v>
      </c>
    </row>
    <row r="174" spans="1:19" s="7" customFormat="1" ht="15.95" customHeight="1">
      <c r="A174" s="4">
        <v>173</v>
      </c>
      <c r="B174" s="5" t="s">
        <v>216</v>
      </c>
      <c r="C174" s="5" t="s">
        <v>17</v>
      </c>
      <c r="D174" s="5" t="s">
        <v>29</v>
      </c>
      <c r="E174" s="5" t="s">
        <v>21</v>
      </c>
      <c r="F174" s="5" t="s">
        <v>200</v>
      </c>
      <c r="G174" s="13">
        <v>11</v>
      </c>
      <c r="H174" s="5">
        <v>2</v>
      </c>
      <c r="I174" s="5">
        <v>2</v>
      </c>
      <c r="J174" s="5">
        <v>10</v>
      </c>
      <c r="K174" s="5">
        <v>8</v>
      </c>
      <c r="L174" s="5">
        <v>0</v>
      </c>
      <c r="M174" s="5">
        <v>1</v>
      </c>
      <c r="N174" s="5">
        <v>1</v>
      </c>
      <c r="O174" s="5">
        <v>0</v>
      </c>
      <c r="P174" s="5">
        <f t="shared" si="11"/>
        <v>165</v>
      </c>
      <c r="Q174" s="6">
        <f t="shared" si="12"/>
        <v>0.6875</v>
      </c>
      <c r="R174" s="5">
        <f t="shared" si="14"/>
        <v>24</v>
      </c>
      <c r="S174" s="11">
        <v>2</v>
      </c>
    </row>
    <row r="175" spans="1:19" s="7" customFormat="1" ht="15.95" customHeight="1">
      <c r="A175" s="4">
        <v>174</v>
      </c>
      <c r="B175" s="5" t="s">
        <v>44</v>
      </c>
      <c r="C175" s="5" t="s">
        <v>12</v>
      </c>
      <c r="D175" s="5" t="s">
        <v>35</v>
      </c>
      <c r="E175" s="5" t="s">
        <v>26</v>
      </c>
      <c r="F175" s="5" t="s">
        <v>200</v>
      </c>
      <c r="G175" s="13">
        <v>20</v>
      </c>
      <c r="H175" s="5"/>
      <c r="I175" s="5"/>
      <c r="J175" s="5"/>
      <c r="K175" s="5"/>
      <c r="L175" s="5"/>
      <c r="M175" s="5"/>
      <c r="N175" s="5"/>
      <c r="O175" s="5"/>
      <c r="P175" s="5">
        <f t="shared" si="11"/>
        <v>0</v>
      </c>
      <c r="Q175" s="6">
        <f t="shared" si="12"/>
        <v>0</v>
      </c>
      <c r="R175" s="5">
        <f t="shared" si="14"/>
        <v>0</v>
      </c>
    </row>
    <row r="176" spans="1:19" s="7" customFormat="1" ht="15.95" customHeight="1">
      <c r="A176" s="4">
        <v>175</v>
      </c>
      <c r="B176" s="5" t="s">
        <v>72</v>
      </c>
      <c r="C176" s="5" t="s">
        <v>17</v>
      </c>
      <c r="D176" s="5" t="s">
        <v>29</v>
      </c>
      <c r="E176" s="5" t="s">
        <v>21</v>
      </c>
      <c r="F176" s="5" t="s">
        <v>143</v>
      </c>
      <c r="G176" s="13">
        <v>24</v>
      </c>
      <c r="H176" s="5">
        <v>0</v>
      </c>
      <c r="I176" s="5">
        <v>2</v>
      </c>
      <c r="J176" s="5">
        <v>11</v>
      </c>
      <c r="K176" s="5">
        <v>9</v>
      </c>
      <c r="L176" s="5">
        <v>1</v>
      </c>
      <c r="M176" s="5">
        <v>0</v>
      </c>
      <c r="N176" s="5">
        <v>1</v>
      </c>
      <c r="O176" s="5">
        <v>0</v>
      </c>
      <c r="P176" s="5">
        <f t="shared" si="11"/>
        <v>158</v>
      </c>
      <c r="Q176" s="6">
        <f t="shared" si="12"/>
        <v>0.65833333333333333</v>
      </c>
      <c r="R176" s="5">
        <f t="shared" si="14"/>
        <v>24</v>
      </c>
      <c r="S176" s="11">
        <v>3</v>
      </c>
    </row>
    <row r="177" spans="1:19" s="7" customFormat="1" ht="15.95" customHeight="1">
      <c r="A177" s="4">
        <v>176</v>
      </c>
      <c r="B177" s="5" t="s">
        <v>224</v>
      </c>
      <c r="C177" s="5" t="s">
        <v>12</v>
      </c>
      <c r="D177" s="5" t="s">
        <v>10</v>
      </c>
      <c r="E177" s="5" t="s">
        <v>11</v>
      </c>
      <c r="F177" s="5" t="s">
        <v>222</v>
      </c>
      <c r="G177" s="13">
        <v>9</v>
      </c>
      <c r="H177" s="5"/>
      <c r="I177" s="5"/>
      <c r="J177" s="5"/>
      <c r="K177" s="5"/>
      <c r="L177" s="5"/>
      <c r="M177" s="5"/>
      <c r="N177" s="5"/>
      <c r="O177" s="5"/>
      <c r="P177" s="5">
        <f t="shared" si="11"/>
        <v>0</v>
      </c>
      <c r="Q177" s="6">
        <f t="shared" si="12"/>
        <v>0</v>
      </c>
      <c r="R177" s="5">
        <f t="shared" si="14"/>
        <v>0</v>
      </c>
    </row>
    <row r="178" spans="1:19" s="7" customFormat="1" ht="15.95" customHeight="1">
      <c r="A178" s="4">
        <v>177</v>
      </c>
      <c r="B178" s="5" t="s">
        <v>14</v>
      </c>
      <c r="C178" s="5" t="s">
        <v>12</v>
      </c>
      <c r="D178" s="5" t="s">
        <v>10</v>
      </c>
      <c r="E178" s="5" t="s">
        <v>121</v>
      </c>
      <c r="F178" s="5" t="s">
        <v>119</v>
      </c>
      <c r="G178" s="13">
        <v>19</v>
      </c>
      <c r="H178" s="5"/>
      <c r="I178" s="5"/>
      <c r="J178" s="5"/>
      <c r="K178" s="5"/>
      <c r="L178" s="5"/>
      <c r="M178" s="5"/>
      <c r="N178" s="5"/>
      <c r="O178" s="5"/>
      <c r="P178" s="5">
        <f t="shared" si="11"/>
        <v>0</v>
      </c>
      <c r="Q178" s="6">
        <f t="shared" si="12"/>
        <v>0</v>
      </c>
      <c r="R178" s="5">
        <f t="shared" si="14"/>
        <v>0</v>
      </c>
    </row>
    <row r="179" spans="1:19" s="7" customFormat="1" ht="15.95" customHeight="1">
      <c r="A179" s="4">
        <v>178</v>
      </c>
      <c r="B179" s="5" t="s">
        <v>73</v>
      </c>
      <c r="C179" s="5" t="s">
        <v>17</v>
      </c>
      <c r="D179" s="5" t="s">
        <v>29</v>
      </c>
      <c r="E179" s="5" t="s">
        <v>21</v>
      </c>
      <c r="F179" s="5" t="s">
        <v>143</v>
      </c>
      <c r="G179" s="13">
        <v>24</v>
      </c>
      <c r="H179" s="5">
        <v>0</v>
      </c>
      <c r="I179" s="5">
        <v>0</v>
      </c>
      <c r="J179" s="5">
        <v>4</v>
      </c>
      <c r="K179" s="5">
        <v>15</v>
      </c>
      <c r="L179" s="5">
        <v>0</v>
      </c>
      <c r="M179" s="5">
        <v>0</v>
      </c>
      <c r="N179" s="5">
        <v>5</v>
      </c>
      <c r="O179" s="5">
        <v>0</v>
      </c>
      <c r="P179" s="5">
        <f t="shared" si="11"/>
        <v>112</v>
      </c>
      <c r="Q179" s="6">
        <f t="shared" si="12"/>
        <v>0.46666666666666667</v>
      </c>
      <c r="R179" s="5">
        <f t="shared" si="14"/>
        <v>24</v>
      </c>
      <c r="S179" s="11"/>
    </row>
    <row r="180" spans="1:19" s="7" customFormat="1" ht="15.95" customHeight="1">
      <c r="A180" s="4">
        <v>179</v>
      </c>
      <c r="B180" s="5" t="s">
        <v>70</v>
      </c>
      <c r="C180" s="5" t="s">
        <v>17</v>
      </c>
      <c r="D180" s="5" t="s">
        <v>29</v>
      </c>
      <c r="E180" s="5" t="s">
        <v>21</v>
      </c>
      <c r="F180" s="5" t="s">
        <v>143</v>
      </c>
      <c r="G180" s="13" t="s">
        <v>254</v>
      </c>
      <c r="H180" s="5">
        <v>1</v>
      </c>
      <c r="I180" s="5">
        <v>1</v>
      </c>
      <c r="J180" s="5">
        <v>2</v>
      </c>
      <c r="K180" s="5">
        <v>9</v>
      </c>
      <c r="L180" s="5">
        <v>1</v>
      </c>
      <c r="M180" s="5">
        <v>1</v>
      </c>
      <c r="N180" s="5">
        <v>4</v>
      </c>
      <c r="O180" s="5">
        <v>5</v>
      </c>
      <c r="P180" s="5">
        <f t="shared" si="11"/>
        <v>92</v>
      </c>
      <c r="Q180" s="6">
        <f t="shared" si="12"/>
        <v>0.38333333333333336</v>
      </c>
      <c r="R180" s="5">
        <f t="shared" si="14"/>
        <v>24</v>
      </c>
      <c r="S180" s="11"/>
    </row>
    <row r="181" spans="1:19" s="7" customFormat="1" ht="15.95" customHeight="1">
      <c r="A181" s="4">
        <v>180</v>
      </c>
      <c r="B181" s="5" t="s">
        <v>28</v>
      </c>
      <c r="C181" s="5" t="s">
        <v>12</v>
      </c>
      <c r="D181" s="5" t="s">
        <v>29</v>
      </c>
      <c r="E181" s="5" t="s">
        <v>26</v>
      </c>
      <c r="F181" s="5" t="s">
        <v>200</v>
      </c>
      <c r="G181" s="13">
        <v>7</v>
      </c>
      <c r="H181" s="5"/>
      <c r="I181" s="5"/>
      <c r="J181" s="5"/>
      <c r="K181" s="5"/>
      <c r="L181" s="5"/>
      <c r="M181" s="5"/>
      <c r="N181" s="5"/>
      <c r="O181" s="5"/>
      <c r="P181" s="5">
        <f t="shared" si="11"/>
        <v>0</v>
      </c>
      <c r="Q181" s="6">
        <f t="shared" si="12"/>
        <v>0</v>
      </c>
      <c r="R181" s="5">
        <f t="shared" si="14"/>
        <v>0</v>
      </c>
    </row>
    <row r="182" spans="1:19" s="7" customFormat="1" ht="15.95" customHeight="1">
      <c r="A182" s="4">
        <v>181</v>
      </c>
      <c r="B182" s="5" t="s">
        <v>184</v>
      </c>
      <c r="C182" s="5" t="s">
        <v>17</v>
      </c>
      <c r="D182" s="5" t="s">
        <v>29</v>
      </c>
      <c r="E182" s="5" t="s">
        <v>21</v>
      </c>
      <c r="F182" s="5" t="s">
        <v>140</v>
      </c>
      <c r="G182" s="13">
        <v>23</v>
      </c>
      <c r="H182" s="5">
        <v>0</v>
      </c>
      <c r="I182" s="5">
        <v>0</v>
      </c>
      <c r="J182" s="5">
        <v>3</v>
      </c>
      <c r="K182" s="5">
        <v>9</v>
      </c>
      <c r="L182" s="5">
        <v>1</v>
      </c>
      <c r="M182" s="5">
        <v>2</v>
      </c>
      <c r="N182" s="5">
        <v>5</v>
      </c>
      <c r="O182" s="5">
        <v>4</v>
      </c>
      <c r="P182" s="5">
        <f t="shared" si="11"/>
        <v>82</v>
      </c>
      <c r="Q182" s="6">
        <f t="shared" si="12"/>
        <v>0.34166666666666667</v>
      </c>
      <c r="R182" s="5">
        <f t="shared" si="14"/>
        <v>24</v>
      </c>
      <c r="S182" s="11"/>
    </row>
    <row r="183" spans="1:19" s="7" customFormat="1" ht="15.95" customHeight="1">
      <c r="A183" s="4">
        <v>182</v>
      </c>
      <c r="B183" s="5" t="s">
        <v>80</v>
      </c>
      <c r="C183" s="5" t="s">
        <v>17</v>
      </c>
      <c r="D183" s="5" t="s">
        <v>29</v>
      </c>
      <c r="E183" s="5" t="s">
        <v>21</v>
      </c>
      <c r="F183" s="5" t="s">
        <v>160</v>
      </c>
      <c r="G183" s="13">
        <v>19</v>
      </c>
      <c r="H183" s="5">
        <v>0</v>
      </c>
      <c r="I183" s="5">
        <v>0</v>
      </c>
      <c r="J183" s="5">
        <v>2</v>
      </c>
      <c r="K183" s="5">
        <v>11</v>
      </c>
      <c r="L183" s="5">
        <v>0</v>
      </c>
      <c r="M183" s="5">
        <v>0</v>
      </c>
      <c r="N183" s="5">
        <v>6</v>
      </c>
      <c r="O183" s="5">
        <v>5</v>
      </c>
      <c r="P183" s="5">
        <f t="shared" si="11"/>
        <v>77</v>
      </c>
      <c r="Q183" s="6">
        <f t="shared" si="12"/>
        <v>0.32083333333333336</v>
      </c>
      <c r="R183" s="5">
        <f t="shared" si="14"/>
        <v>24</v>
      </c>
      <c r="S183" s="11"/>
    </row>
    <row r="184" spans="1:19" s="7" customFormat="1" ht="15.95" customHeight="1">
      <c r="A184" s="4">
        <v>183</v>
      </c>
      <c r="B184" s="5" t="s">
        <v>66</v>
      </c>
      <c r="C184" s="5" t="s">
        <v>17</v>
      </c>
      <c r="D184" s="5" t="s">
        <v>35</v>
      </c>
      <c r="E184" s="5" t="s">
        <v>26</v>
      </c>
      <c r="F184" s="12" t="s">
        <v>143</v>
      </c>
      <c r="G184" s="13">
        <v>1</v>
      </c>
      <c r="H184" s="5">
        <v>1</v>
      </c>
      <c r="I184" s="5">
        <v>2</v>
      </c>
      <c r="J184" s="5">
        <v>4</v>
      </c>
      <c r="K184" s="5">
        <v>15</v>
      </c>
      <c r="L184" s="5">
        <v>0</v>
      </c>
      <c r="M184" s="5">
        <v>1</v>
      </c>
      <c r="N184" s="5">
        <v>1</v>
      </c>
      <c r="O184" s="5">
        <v>0</v>
      </c>
      <c r="P184" s="5">
        <f t="shared" si="11"/>
        <v>141</v>
      </c>
      <c r="Q184" s="6">
        <f t="shared" si="12"/>
        <v>0.58750000000000002</v>
      </c>
      <c r="R184" s="5">
        <f t="shared" si="14"/>
        <v>24</v>
      </c>
      <c r="S184" s="11">
        <v>1</v>
      </c>
    </row>
    <row r="185" spans="1:19" s="7" customFormat="1" ht="15.95" customHeight="1">
      <c r="A185" s="4">
        <v>184</v>
      </c>
      <c r="B185" s="5" t="s">
        <v>159</v>
      </c>
      <c r="C185" s="5" t="s">
        <v>17</v>
      </c>
      <c r="D185" s="5" t="s">
        <v>35</v>
      </c>
      <c r="E185" s="5" t="s">
        <v>26</v>
      </c>
      <c r="F185" s="5" t="s">
        <v>160</v>
      </c>
      <c r="G185" s="13">
        <v>24</v>
      </c>
      <c r="H185" s="5">
        <v>0</v>
      </c>
      <c r="I185" s="5">
        <v>3</v>
      </c>
      <c r="J185" s="5">
        <v>5</v>
      </c>
      <c r="K185" s="5">
        <v>9</v>
      </c>
      <c r="L185" s="5">
        <v>2</v>
      </c>
      <c r="M185" s="5">
        <v>1</v>
      </c>
      <c r="N185" s="5">
        <v>2</v>
      </c>
      <c r="O185" s="5">
        <v>2</v>
      </c>
      <c r="P185" s="5">
        <f t="shared" si="11"/>
        <v>127</v>
      </c>
      <c r="Q185" s="6">
        <f t="shared" si="12"/>
        <v>0.52916666666666667</v>
      </c>
      <c r="R185" s="5">
        <f t="shared" si="14"/>
        <v>24</v>
      </c>
      <c r="S185" s="11">
        <v>2</v>
      </c>
    </row>
    <row r="186" spans="1:19" s="7" customFormat="1" ht="15.95" customHeight="1">
      <c r="A186" s="4">
        <v>185</v>
      </c>
      <c r="B186" s="5" t="s">
        <v>209</v>
      </c>
      <c r="C186" s="5" t="s">
        <v>17</v>
      </c>
      <c r="D186" s="5" t="s">
        <v>115</v>
      </c>
      <c r="E186" s="5" t="s">
        <v>26</v>
      </c>
      <c r="F186" s="5" t="s">
        <v>200</v>
      </c>
      <c r="G186" s="13">
        <v>17</v>
      </c>
      <c r="H186" s="5">
        <v>0</v>
      </c>
      <c r="I186" s="5">
        <v>2</v>
      </c>
      <c r="J186" s="5">
        <v>3</v>
      </c>
      <c r="K186" s="5">
        <v>14</v>
      </c>
      <c r="L186" s="5">
        <v>1</v>
      </c>
      <c r="M186" s="5">
        <v>0</v>
      </c>
      <c r="N186" s="5">
        <v>2</v>
      </c>
      <c r="O186" s="5">
        <v>2</v>
      </c>
      <c r="P186" s="5">
        <f t="shared" si="11"/>
        <v>120</v>
      </c>
      <c r="Q186" s="6">
        <f t="shared" si="12"/>
        <v>0.5</v>
      </c>
      <c r="R186" s="5">
        <f t="shared" si="14"/>
        <v>24</v>
      </c>
      <c r="S186" s="11">
        <v>3</v>
      </c>
    </row>
    <row r="187" spans="1:19" s="7" customFormat="1" ht="15.95" customHeight="1">
      <c r="A187" s="4">
        <v>186</v>
      </c>
      <c r="B187" s="5" t="s">
        <v>214</v>
      </c>
      <c r="C187" s="5" t="s">
        <v>12</v>
      </c>
      <c r="D187" s="5" t="s">
        <v>10</v>
      </c>
      <c r="E187" s="5" t="s">
        <v>11</v>
      </c>
      <c r="F187" s="5" t="s">
        <v>200</v>
      </c>
      <c r="G187" s="13">
        <v>8</v>
      </c>
      <c r="H187" s="5"/>
      <c r="I187" s="5"/>
      <c r="J187" s="5"/>
      <c r="K187" s="5"/>
      <c r="L187" s="5"/>
      <c r="M187" s="5"/>
      <c r="N187" s="5"/>
      <c r="O187" s="5"/>
      <c r="P187" s="5">
        <f t="shared" si="11"/>
        <v>0</v>
      </c>
      <c r="Q187" s="6">
        <f t="shared" si="12"/>
        <v>0</v>
      </c>
      <c r="R187" s="5">
        <f t="shared" si="14"/>
        <v>0</v>
      </c>
    </row>
    <row r="188" spans="1:19" s="7" customFormat="1" ht="15.95" customHeight="1">
      <c r="A188" s="4">
        <v>187</v>
      </c>
      <c r="B188" s="5" t="s">
        <v>232</v>
      </c>
      <c r="C188" s="5" t="s">
        <v>12</v>
      </c>
      <c r="D188" s="5" t="s">
        <v>29</v>
      </c>
      <c r="E188" s="5" t="s">
        <v>26</v>
      </c>
      <c r="F188" s="5" t="s">
        <v>195</v>
      </c>
      <c r="G188" s="13">
        <v>16</v>
      </c>
      <c r="H188" s="5"/>
      <c r="I188" s="5"/>
      <c r="J188" s="5"/>
      <c r="K188" s="5"/>
      <c r="L188" s="5"/>
      <c r="M188" s="5"/>
      <c r="N188" s="5"/>
      <c r="O188" s="5"/>
      <c r="P188" s="5">
        <f t="shared" si="11"/>
        <v>0</v>
      </c>
      <c r="Q188" s="6">
        <f t="shared" si="12"/>
        <v>0</v>
      </c>
      <c r="R188" s="5">
        <f t="shared" si="14"/>
        <v>0</v>
      </c>
    </row>
    <row r="189" spans="1:19" s="7" customFormat="1" ht="15.95" customHeight="1">
      <c r="A189" s="4">
        <v>188</v>
      </c>
      <c r="B189" s="5" t="s">
        <v>153</v>
      </c>
      <c r="C189" s="5" t="s">
        <v>17</v>
      </c>
      <c r="D189" s="5" t="s">
        <v>127</v>
      </c>
      <c r="E189" s="5" t="s">
        <v>21</v>
      </c>
      <c r="F189" s="5"/>
      <c r="G189" s="13">
        <v>1</v>
      </c>
      <c r="H189" s="5">
        <v>0</v>
      </c>
      <c r="I189" s="5">
        <v>1</v>
      </c>
      <c r="J189" s="5">
        <v>5</v>
      </c>
      <c r="K189" s="5">
        <v>9</v>
      </c>
      <c r="L189" s="5">
        <v>0</v>
      </c>
      <c r="M189" s="5">
        <v>0</v>
      </c>
      <c r="N189" s="5">
        <v>2</v>
      </c>
      <c r="O189" s="5">
        <v>7</v>
      </c>
      <c r="P189" s="5">
        <f t="shared" si="11"/>
        <v>97</v>
      </c>
      <c r="Q189" s="6">
        <f t="shared" si="12"/>
        <v>0.40416666666666667</v>
      </c>
      <c r="R189" s="5">
        <f t="shared" si="14"/>
        <v>24</v>
      </c>
      <c r="S189" s="11">
        <v>1</v>
      </c>
    </row>
    <row r="190" spans="1:19" s="7" customFormat="1" ht="15.95" customHeight="1">
      <c r="A190" s="4">
        <v>189</v>
      </c>
      <c r="B190" s="5" t="s">
        <v>62</v>
      </c>
      <c r="C190" s="5" t="s">
        <v>17</v>
      </c>
      <c r="D190" s="5" t="s">
        <v>144</v>
      </c>
      <c r="E190" s="5" t="s">
        <v>26</v>
      </c>
      <c r="F190" s="12" t="s">
        <v>143</v>
      </c>
      <c r="G190" s="13">
        <v>18</v>
      </c>
      <c r="H190" s="5">
        <v>0</v>
      </c>
      <c r="I190" s="5">
        <v>2</v>
      </c>
      <c r="J190" s="5">
        <v>2</v>
      </c>
      <c r="K190" s="5">
        <v>8</v>
      </c>
      <c r="L190" s="5">
        <v>2</v>
      </c>
      <c r="M190" s="5">
        <v>1</v>
      </c>
      <c r="N190" s="5">
        <v>4</v>
      </c>
      <c r="O190" s="5">
        <v>5</v>
      </c>
      <c r="P190" s="5">
        <f t="shared" si="11"/>
        <v>90</v>
      </c>
      <c r="Q190" s="6">
        <f t="shared" si="12"/>
        <v>0.375</v>
      </c>
      <c r="R190" s="5">
        <f t="shared" si="14"/>
        <v>24</v>
      </c>
      <c r="S190" s="11">
        <v>1</v>
      </c>
    </row>
    <row r="191" spans="1:19" s="7" customFormat="1" ht="15.95" customHeight="1">
      <c r="A191" s="4">
        <v>190</v>
      </c>
      <c r="B191" s="5" t="s">
        <v>33</v>
      </c>
      <c r="C191" s="5" t="s">
        <v>17</v>
      </c>
      <c r="D191" s="5" t="s">
        <v>31</v>
      </c>
      <c r="E191" s="5" t="s">
        <v>11</v>
      </c>
      <c r="F191" s="5"/>
      <c r="G191" s="13">
        <v>6</v>
      </c>
      <c r="H191" s="5">
        <v>4</v>
      </c>
      <c r="I191" s="5">
        <v>4</v>
      </c>
      <c r="J191" s="5">
        <v>2</v>
      </c>
      <c r="K191" s="5">
        <v>11</v>
      </c>
      <c r="L191" s="5">
        <v>0</v>
      </c>
      <c r="M191" s="5">
        <v>2</v>
      </c>
      <c r="N191" s="5">
        <v>0</v>
      </c>
      <c r="O191" s="5">
        <v>1</v>
      </c>
      <c r="P191" s="5">
        <f t="shared" si="11"/>
        <v>159</v>
      </c>
      <c r="Q191" s="6">
        <f t="shared" si="12"/>
        <v>0.66249999999999998</v>
      </c>
      <c r="R191" s="5">
        <f t="shared" si="14"/>
        <v>24</v>
      </c>
      <c r="S191" s="11">
        <v>1</v>
      </c>
    </row>
    <row r="192" spans="1:19" s="7" customFormat="1" ht="15.95" customHeight="1">
      <c r="A192" s="4">
        <v>191</v>
      </c>
      <c r="B192" s="5" t="s">
        <v>118</v>
      </c>
      <c r="C192" s="5" t="s">
        <v>17</v>
      </c>
      <c r="D192" s="5" t="s">
        <v>31</v>
      </c>
      <c r="E192" s="5" t="s">
        <v>11</v>
      </c>
      <c r="F192" s="5" t="s">
        <v>117</v>
      </c>
      <c r="G192" s="13">
        <v>23</v>
      </c>
      <c r="H192" s="5">
        <v>1</v>
      </c>
      <c r="I192" s="5">
        <v>1</v>
      </c>
      <c r="J192" s="5">
        <v>4</v>
      </c>
      <c r="K192" s="5">
        <v>15</v>
      </c>
      <c r="L192" s="5">
        <v>0</v>
      </c>
      <c r="M192" s="5">
        <v>1</v>
      </c>
      <c r="N192" s="5">
        <v>1</v>
      </c>
      <c r="O192" s="5">
        <v>1</v>
      </c>
      <c r="P192" s="5">
        <f t="shared" si="11"/>
        <v>131</v>
      </c>
      <c r="Q192" s="6">
        <f t="shared" si="12"/>
        <v>0.54583333333333328</v>
      </c>
      <c r="R192" s="5">
        <f t="shared" si="14"/>
        <v>24</v>
      </c>
      <c r="S192" s="11">
        <v>2</v>
      </c>
    </row>
    <row r="193" spans="1:19" s="7" customFormat="1" ht="15.95" customHeight="1">
      <c r="A193" s="4">
        <v>192</v>
      </c>
      <c r="B193" s="5" t="s">
        <v>253</v>
      </c>
      <c r="C193" s="5" t="s">
        <v>17</v>
      </c>
      <c r="D193" s="5" t="s">
        <v>31</v>
      </c>
      <c r="E193" s="5" t="s">
        <v>11</v>
      </c>
      <c r="F193" s="5" t="s">
        <v>200</v>
      </c>
      <c r="G193" s="13">
        <v>9</v>
      </c>
      <c r="H193" s="5">
        <v>0</v>
      </c>
      <c r="I193" s="5">
        <v>3</v>
      </c>
      <c r="J193" s="5">
        <v>2</v>
      </c>
      <c r="K193" s="5">
        <v>14</v>
      </c>
      <c r="L193" s="5">
        <v>1</v>
      </c>
      <c r="M193" s="5">
        <v>0</v>
      </c>
      <c r="N193" s="5">
        <v>1</v>
      </c>
      <c r="O193" s="5">
        <v>3</v>
      </c>
      <c r="P193" s="5">
        <f t="shared" si="11"/>
        <v>121</v>
      </c>
      <c r="Q193" s="6">
        <f t="shared" si="12"/>
        <v>0.50416666666666665</v>
      </c>
      <c r="R193" s="5">
        <f t="shared" si="14"/>
        <v>24</v>
      </c>
      <c r="S193" s="11">
        <v>3</v>
      </c>
    </row>
    <row r="194" spans="1:19" s="7" customFormat="1" ht="15.95" customHeight="1">
      <c r="A194" s="4">
        <v>193</v>
      </c>
      <c r="B194" s="5" t="s">
        <v>221</v>
      </c>
      <c r="C194" s="5" t="s">
        <v>17</v>
      </c>
      <c r="D194" s="5" t="s">
        <v>31</v>
      </c>
      <c r="E194" s="5" t="s">
        <v>11</v>
      </c>
      <c r="F194" s="5" t="s">
        <v>222</v>
      </c>
      <c r="G194" s="13">
        <v>9</v>
      </c>
      <c r="H194" s="5">
        <v>0</v>
      </c>
      <c r="I194" s="5">
        <v>0</v>
      </c>
      <c r="J194" s="5">
        <v>5</v>
      </c>
      <c r="K194" s="5">
        <v>14</v>
      </c>
      <c r="L194" s="5">
        <v>0</v>
      </c>
      <c r="M194" s="5">
        <v>1</v>
      </c>
      <c r="N194" s="5">
        <v>3</v>
      </c>
      <c r="O194" s="5">
        <v>1</v>
      </c>
      <c r="P194" s="5">
        <f t="shared" si="11"/>
        <v>115</v>
      </c>
      <c r="Q194" s="6">
        <f t="shared" si="12"/>
        <v>0.47916666666666669</v>
      </c>
      <c r="R194" s="5">
        <f t="shared" si="14"/>
        <v>24</v>
      </c>
      <c r="S194" s="11"/>
    </row>
    <row r="195" spans="1:19" s="7" customFormat="1" ht="15.95" customHeight="1">
      <c r="A195" s="4">
        <v>194</v>
      </c>
      <c r="B195" s="5" t="s">
        <v>136</v>
      </c>
      <c r="C195" s="5" t="s">
        <v>17</v>
      </c>
      <c r="D195" s="5" t="s">
        <v>31</v>
      </c>
      <c r="E195" s="5" t="s">
        <v>11</v>
      </c>
      <c r="F195" s="5" t="s">
        <v>18</v>
      </c>
      <c r="G195" s="13">
        <v>22</v>
      </c>
      <c r="H195" s="5">
        <v>1</v>
      </c>
      <c r="I195" s="5">
        <v>0</v>
      </c>
      <c r="J195" s="5">
        <v>3</v>
      </c>
      <c r="K195" s="5">
        <v>9</v>
      </c>
      <c r="L195" s="5">
        <v>2</v>
      </c>
      <c r="M195" s="5">
        <v>0</v>
      </c>
      <c r="N195" s="5">
        <v>4</v>
      </c>
      <c r="O195" s="5">
        <v>5</v>
      </c>
      <c r="P195" s="5">
        <f t="shared" si="11"/>
        <v>92</v>
      </c>
      <c r="Q195" s="6">
        <f t="shared" si="12"/>
        <v>0.38333333333333336</v>
      </c>
      <c r="R195" s="5">
        <f t="shared" si="14"/>
        <v>24</v>
      </c>
      <c r="S195" s="11"/>
    </row>
    <row r="196" spans="1:19" s="7" customFormat="1" ht="15.95" customHeight="1">
      <c r="A196" s="4">
        <v>195</v>
      </c>
      <c r="B196" s="5" t="s">
        <v>45</v>
      </c>
      <c r="C196" s="5" t="s">
        <v>12</v>
      </c>
      <c r="D196" s="5" t="s">
        <v>25</v>
      </c>
      <c r="E196" s="5" t="s">
        <v>26</v>
      </c>
      <c r="F196" s="5" t="s">
        <v>200</v>
      </c>
      <c r="G196" s="13">
        <v>9</v>
      </c>
      <c r="H196" s="5"/>
      <c r="I196" s="5"/>
      <c r="J196" s="5"/>
      <c r="K196" s="5"/>
      <c r="L196" s="5"/>
      <c r="M196" s="5"/>
      <c r="N196" s="5"/>
      <c r="O196" s="5"/>
      <c r="P196" s="5">
        <f t="shared" ref="P196:P212" si="15">SUM(H196*11+I196*10+J196*8+K196*5+L196*4+M196*2+N196*1+O196*0)</f>
        <v>0</v>
      </c>
      <c r="Q196" s="6">
        <f t="shared" ref="Q196:Q212" si="16">P196/240</f>
        <v>0</v>
      </c>
      <c r="R196" s="5">
        <f t="shared" si="14"/>
        <v>0</v>
      </c>
    </row>
    <row r="197" spans="1:19" s="7" customFormat="1" ht="15.95" customHeight="1">
      <c r="A197" s="4">
        <v>196</v>
      </c>
      <c r="B197" s="5" t="s">
        <v>180</v>
      </c>
      <c r="C197" s="5" t="s">
        <v>12</v>
      </c>
      <c r="D197" s="5" t="s">
        <v>29</v>
      </c>
      <c r="E197" s="5" t="s">
        <v>21</v>
      </c>
      <c r="F197" s="5"/>
      <c r="G197" s="13">
        <v>18</v>
      </c>
      <c r="H197" s="5"/>
      <c r="I197" s="5"/>
      <c r="J197" s="5"/>
      <c r="K197" s="5"/>
      <c r="L197" s="5"/>
      <c r="M197" s="5"/>
      <c r="N197" s="5"/>
      <c r="O197" s="5"/>
      <c r="P197" s="5">
        <f t="shared" si="15"/>
        <v>0</v>
      </c>
      <c r="Q197" s="6">
        <f t="shared" si="16"/>
        <v>0</v>
      </c>
      <c r="R197" s="5">
        <f t="shared" si="14"/>
        <v>0</v>
      </c>
    </row>
    <row r="198" spans="1:19" s="7" customFormat="1" ht="15.95" customHeight="1">
      <c r="A198" s="4">
        <v>197</v>
      </c>
      <c r="B198" s="5" t="s">
        <v>137</v>
      </c>
      <c r="C198" s="5" t="s">
        <v>17</v>
      </c>
      <c r="D198" s="5" t="s">
        <v>31</v>
      </c>
      <c r="E198" s="5" t="s">
        <v>121</v>
      </c>
      <c r="F198" s="5" t="s">
        <v>18</v>
      </c>
      <c r="G198" s="13">
        <v>22</v>
      </c>
      <c r="H198" s="5">
        <v>0</v>
      </c>
      <c r="I198" s="5">
        <v>1</v>
      </c>
      <c r="J198" s="5">
        <v>3</v>
      </c>
      <c r="K198" s="5">
        <v>13</v>
      </c>
      <c r="L198" s="5">
        <v>1</v>
      </c>
      <c r="M198" s="5">
        <v>0</v>
      </c>
      <c r="N198" s="5">
        <v>2</v>
      </c>
      <c r="O198" s="5">
        <v>4</v>
      </c>
      <c r="P198" s="5">
        <f t="shared" si="15"/>
        <v>105</v>
      </c>
      <c r="Q198" s="6">
        <f t="shared" si="16"/>
        <v>0.4375</v>
      </c>
      <c r="R198" s="5">
        <f t="shared" si="14"/>
        <v>24</v>
      </c>
      <c r="S198" s="11">
        <v>1</v>
      </c>
    </row>
    <row r="199" spans="1:19" s="7" customFormat="1" ht="15.95" customHeight="1">
      <c r="A199" s="4">
        <v>198</v>
      </c>
      <c r="B199" s="5" t="s">
        <v>69</v>
      </c>
      <c r="C199" s="5" t="s">
        <v>17</v>
      </c>
      <c r="D199" s="5" t="s">
        <v>25</v>
      </c>
      <c r="E199" s="5" t="s">
        <v>26</v>
      </c>
      <c r="F199" s="5" t="s">
        <v>143</v>
      </c>
      <c r="G199" s="13" t="s">
        <v>254</v>
      </c>
      <c r="H199" s="5">
        <v>4</v>
      </c>
      <c r="I199" s="5">
        <v>5</v>
      </c>
      <c r="J199" s="5">
        <v>10</v>
      </c>
      <c r="K199" s="5">
        <v>5</v>
      </c>
      <c r="L199" s="5">
        <v>0</v>
      </c>
      <c r="M199" s="5">
        <v>0</v>
      </c>
      <c r="N199" s="5">
        <v>0</v>
      </c>
      <c r="O199" s="5">
        <v>0</v>
      </c>
      <c r="P199" s="5">
        <f t="shared" si="15"/>
        <v>199</v>
      </c>
      <c r="Q199" s="6">
        <f t="shared" si="16"/>
        <v>0.82916666666666672</v>
      </c>
      <c r="R199" s="5">
        <f t="shared" si="14"/>
        <v>24</v>
      </c>
      <c r="S199" s="11">
        <v>1</v>
      </c>
    </row>
    <row r="200" spans="1:19" s="7" customFormat="1" ht="15.95" customHeight="1">
      <c r="A200" s="4">
        <v>199</v>
      </c>
      <c r="B200" s="5" t="s">
        <v>237</v>
      </c>
      <c r="C200" s="5" t="s">
        <v>12</v>
      </c>
      <c r="D200" s="5" t="s">
        <v>10</v>
      </c>
      <c r="E200" s="5" t="s">
        <v>11</v>
      </c>
      <c r="F200" s="5"/>
      <c r="G200" s="13" t="s">
        <v>259</v>
      </c>
      <c r="H200" s="5"/>
      <c r="I200" s="5"/>
      <c r="J200" s="5"/>
      <c r="K200" s="5"/>
      <c r="L200" s="5"/>
      <c r="M200" s="5"/>
      <c r="N200" s="5"/>
      <c r="O200" s="5"/>
      <c r="P200" s="5">
        <f t="shared" si="15"/>
        <v>0</v>
      </c>
      <c r="Q200" s="6">
        <f t="shared" si="16"/>
        <v>0</v>
      </c>
      <c r="R200" s="5">
        <f t="shared" si="14"/>
        <v>0</v>
      </c>
    </row>
    <row r="201" spans="1:19" s="7" customFormat="1" ht="15.95" customHeight="1">
      <c r="A201" s="4">
        <v>200</v>
      </c>
      <c r="B201" s="5" t="s">
        <v>239</v>
      </c>
      <c r="C201" s="5" t="s">
        <v>12</v>
      </c>
      <c r="D201" s="5" t="s">
        <v>127</v>
      </c>
      <c r="E201" s="5" t="s">
        <v>26</v>
      </c>
      <c r="F201" s="5"/>
      <c r="G201" s="13" t="s">
        <v>259</v>
      </c>
      <c r="H201" s="5"/>
      <c r="I201" s="5"/>
      <c r="J201" s="5"/>
      <c r="K201" s="5"/>
      <c r="L201" s="5"/>
      <c r="M201" s="5"/>
      <c r="N201" s="5"/>
      <c r="O201" s="5"/>
      <c r="P201" s="5">
        <f t="shared" si="15"/>
        <v>0</v>
      </c>
      <c r="Q201" s="6">
        <f t="shared" si="16"/>
        <v>0</v>
      </c>
      <c r="R201" s="5">
        <f t="shared" si="14"/>
        <v>0</v>
      </c>
    </row>
    <row r="202" spans="1:19" s="7" customFormat="1" ht="15.95" customHeight="1">
      <c r="A202" s="4">
        <v>201</v>
      </c>
      <c r="B202" s="5" t="s">
        <v>238</v>
      </c>
      <c r="C202" s="5" t="s">
        <v>12</v>
      </c>
      <c r="D202" s="5" t="s">
        <v>127</v>
      </c>
      <c r="E202" s="5" t="s">
        <v>26</v>
      </c>
      <c r="F202" s="5"/>
      <c r="G202" s="13" t="s">
        <v>259</v>
      </c>
      <c r="H202" s="5"/>
      <c r="I202" s="5"/>
      <c r="J202" s="5"/>
      <c r="K202" s="5"/>
      <c r="L202" s="5"/>
      <c r="M202" s="5"/>
      <c r="N202" s="5"/>
      <c r="O202" s="5"/>
      <c r="P202" s="5">
        <f t="shared" si="15"/>
        <v>0</v>
      </c>
      <c r="Q202" s="6">
        <f t="shared" si="16"/>
        <v>0</v>
      </c>
      <c r="R202" s="5">
        <f t="shared" si="14"/>
        <v>0</v>
      </c>
    </row>
    <row r="203" spans="1:19" s="7" customFormat="1" ht="15.95" customHeight="1">
      <c r="A203" s="4">
        <v>202</v>
      </c>
      <c r="B203" s="5" t="s">
        <v>178</v>
      </c>
      <c r="C203" s="5" t="s">
        <v>12</v>
      </c>
      <c r="D203" s="5" t="s">
        <v>29</v>
      </c>
      <c r="E203" s="5" t="s">
        <v>26</v>
      </c>
      <c r="F203" s="5" t="s">
        <v>166</v>
      </c>
      <c r="G203" s="13">
        <v>12</v>
      </c>
      <c r="H203" s="5"/>
      <c r="I203" s="5"/>
      <c r="J203" s="5"/>
      <c r="K203" s="5"/>
      <c r="L203" s="5"/>
      <c r="M203" s="5"/>
      <c r="N203" s="5"/>
      <c r="O203" s="5"/>
      <c r="P203" s="5">
        <f t="shared" si="15"/>
        <v>0</v>
      </c>
      <c r="Q203" s="6">
        <f t="shared" si="16"/>
        <v>0</v>
      </c>
      <c r="R203" s="5">
        <f t="shared" si="14"/>
        <v>0</v>
      </c>
    </row>
    <row r="204" spans="1:19" s="7" customFormat="1" ht="15.95" customHeight="1">
      <c r="A204" s="4">
        <v>203</v>
      </c>
      <c r="B204" s="5" t="s">
        <v>218</v>
      </c>
      <c r="C204" s="5" t="s">
        <v>12</v>
      </c>
      <c r="D204" s="5" t="s">
        <v>10</v>
      </c>
      <c r="E204" s="5" t="s">
        <v>121</v>
      </c>
      <c r="F204" s="5" t="s">
        <v>200</v>
      </c>
      <c r="G204" s="13">
        <v>4</v>
      </c>
      <c r="H204" s="5"/>
      <c r="I204" s="5"/>
      <c r="J204" s="5"/>
      <c r="K204" s="5"/>
      <c r="L204" s="5"/>
      <c r="M204" s="5"/>
      <c r="N204" s="5"/>
      <c r="O204" s="5"/>
      <c r="P204" s="5">
        <f t="shared" si="15"/>
        <v>0</v>
      </c>
      <c r="Q204" s="6">
        <f t="shared" si="16"/>
        <v>0</v>
      </c>
      <c r="R204" s="5">
        <f t="shared" si="14"/>
        <v>0</v>
      </c>
    </row>
    <row r="205" spans="1:19" s="7" customFormat="1" ht="15.95" customHeight="1">
      <c r="A205" s="4">
        <v>204</v>
      </c>
      <c r="B205" s="5" t="s">
        <v>191</v>
      </c>
      <c r="C205" s="5" t="s">
        <v>17</v>
      </c>
      <c r="D205" s="5" t="s">
        <v>25</v>
      </c>
      <c r="E205" s="5" t="s">
        <v>26</v>
      </c>
      <c r="F205" s="5" t="s">
        <v>187</v>
      </c>
      <c r="G205" s="13">
        <v>5</v>
      </c>
      <c r="H205" s="5">
        <v>1</v>
      </c>
      <c r="I205" s="5">
        <v>7</v>
      </c>
      <c r="J205" s="5">
        <v>7</v>
      </c>
      <c r="K205" s="5">
        <v>7</v>
      </c>
      <c r="L205" s="5">
        <v>0</v>
      </c>
      <c r="M205" s="5">
        <v>0</v>
      </c>
      <c r="N205" s="5">
        <v>1</v>
      </c>
      <c r="O205" s="5">
        <v>1</v>
      </c>
      <c r="P205" s="5">
        <f t="shared" si="15"/>
        <v>173</v>
      </c>
      <c r="Q205" s="6">
        <f t="shared" si="16"/>
        <v>0.72083333333333333</v>
      </c>
      <c r="R205" s="5">
        <f t="shared" si="14"/>
        <v>24</v>
      </c>
      <c r="S205" s="11">
        <v>2</v>
      </c>
    </row>
    <row r="206" spans="1:19" s="7" customFormat="1" ht="15.95" customHeight="1">
      <c r="A206" s="4">
        <v>205</v>
      </c>
      <c r="B206" s="5" t="s">
        <v>96</v>
      </c>
      <c r="C206" s="5" t="s">
        <v>12</v>
      </c>
      <c r="D206" s="5" t="s">
        <v>31</v>
      </c>
      <c r="E206" s="5" t="s">
        <v>11</v>
      </c>
      <c r="F206" s="5"/>
      <c r="G206" s="13">
        <v>3</v>
      </c>
      <c r="H206" s="5"/>
      <c r="I206" s="5"/>
      <c r="J206" s="5"/>
      <c r="K206" s="5"/>
      <c r="L206" s="5"/>
      <c r="M206" s="5"/>
      <c r="N206" s="5"/>
      <c r="O206" s="5"/>
      <c r="P206" s="5">
        <f t="shared" si="15"/>
        <v>0</v>
      </c>
      <c r="Q206" s="6">
        <f t="shared" si="16"/>
        <v>0</v>
      </c>
      <c r="R206" s="5">
        <f t="shared" si="14"/>
        <v>0</v>
      </c>
    </row>
    <row r="207" spans="1:19" s="7" customFormat="1" ht="15.95" customHeight="1">
      <c r="A207" s="4">
        <v>206</v>
      </c>
      <c r="B207" s="5" t="s">
        <v>63</v>
      </c>
      <c r="C207" s="5" t="s">
        <v>17</v>
      </c>
      <c r="D207" s="5" t="s">
        <v>25</v>
      </c>
      <c r="E207" s="5" t="s">
        <v>26</v>
      </c>
      <c r="F207" s="12" t="s">
        <v>143</v>
      </c>
      <c r="G207" s="13">
        <v>18</v>
      </c>
      <c r="H207" s="5">
        <v>1</v>
      </c>
      <c r="I207" s="5">
        <v>4</v>
      </c>
      <c r="J207" s="5">
        <v>3</v>
      </c>
      <c r="K207" s="5">
        <v>8</v>
      </c>
      <c r="L207" s="5">
        <v>0</v>
      </c>
      <c r="M207" s="5">
        <v>3</v>
      </c>
      <c r="N207" s="5">
        <v>5</v>
      </c>
      <c r="O207" s="5">
        <v>0</v>
      </c>
      <c r="P207" s="5">
        <f t="shared" si="15"/>
        <v>126</v>
      </c>
      <c r="Q207" s="6">
        <f t="shared" si="16"/>
        <v>0.52500000000000002</v>
      </c>
      <c r="R207" s="5">
        <f t="shared" si="14"/>
        <v>24</v>
      </c>
      <c r="S207" s="11">
        <v>3</v>
      </c>
    </row>
    <row r="208" spans="1:19" s="7" customFormat="1" ht="15.95" customHeight="1">
      <c r="A208" s="4">
        <v>207</v>
      </c>
      <c r="B208" s="5" t="s">
        <v>67</v>
      </c>
      <c r="C208" s="5" t="s">
        <v>17</v>
      </c>
      <c r="D208" s="5" t="s">
        <v>25</v>
      </c>
      <c r="E208" s="5" t="s">
        <v>21</v>
      </c>
      <c r="F208" s="12" t="s">
        <v>143</v>
      </c>
      <c r="G208" s="13" t="s">
        <v>255</v>
      </c>
      <c r="H208" s="5">
        <v>2</v>
      </c>
      <c r="I208" s="5">
        <v>4</v>
      </c>
      <c r="J208" s="5">
        <v>10</v>
      </c>
      <c r="K208" s="5">
        <v>8</v>
      </c>
      <c r="L208" s="5">
        <v>0</v>
      </c>
      <c r="M208" s="5">
        <v>0</v>
      </c>
      <c r="N208" s="5">
        <v>0</v>
      </c>
      <c r="O208" s="5">
        <v>0</v>
      </c>
      <c r="P208" s="5">
        <f t="shared" si="15"/>
        <v>182</v>
      </c>
      <c r="Q208" s="6">
        <f t="shared" si="16"/>
        <v>0.7583333333333333</v>
      </c>
      <c r="R208" s="5">
        <f t="shared" si="14"/>
        <v>24</v>
      </c>
      <c r="S208" s="11">
        <v>1</v>
      </c>
    </row>
    <row r="209" spans="1:19" s="7" customFormat="1" ht="15.95" customHeight="1">
      <c r="A209" s="4">
        <v>208</v>
      </c>
      <c r="B209" s="5" t="s">
        <v>107</v>
      </c>
      <c r="C209" s="5" t="s">
        <v>12</v>
      </c>
      <c r="D209" s="5" t="s">
        <v>31</v>
      </c>
      <c r="E209" s="5" t="s">
        <v>11</v>
      </c>
      <c r="F209" s="5" t="s">
        <v>139</v>
      </c>
      <c r="G209" s="13">
        <v>17</v>
      </c>
      <c r="H209" s="5"/>
      <c r="I209" s="5"/>
      <c r="J209" s="5"/>
      <c r="K209" s="5"/>
      <c r="L209" s="5"/>
      <c r="M209" s="5"/>
      <c r="N209" s="5"/>
      <c r="O209" s="5"/>
      <c r="P209" s="5">
        <f t="shared" si="15"/>
        <v>0</v>
      </c>
      <c r="Q209" s="6">
        <f t="shared" si="16"/>
        <v>0</v>
      </c>
      <c r="R209" s="5">
        <f t="shared" si="14"/>
        <v>0</v>
      </c>
    </row>
    <row r="210" spans="1:19" s="7" customFormat="1" ht="15.95" customHeight="1">
      <c r="A210" s="4">
        <v>209</v>
      </c>
      <c r="B210" s="5" t="s">
        <v>192</v>
      </c>
      <c r="C210" s="5" t="s">
        <v>12</v>
      </c>
      <c r="D210" s="5" t="s">
        <v>29</v>
      </c>
      <c r="E210" s="5" t="s">
        <v>26</v>
      </c>
      <c r="F210" s="5" t="s">
        <v>187</v>
      </c>
      <c r="G210" s="13">
        <v>11</v>
      </c>
      <c r="H210" s="5"/>
      <c r="I210" s="5"/>
      <c r="J210" s="5"/>
      <c r="K210" s="5"/>
      <c r="L210" s="5"/>
      <c r="M210" s="5"/>
      <c r="N210" s="5"/>
      <c r="O210" s="5"/>
      <c r="P210" s="5">
        <f t="shared" si="15"/>
        <v>0</v>
      </c>
      <c r="Q210" s="6">
        <f t="shared" si="16"/>
        <v>0</v>
      </c>
      <c r="R210" s="5">
        <f t="shared" si="14"/>
        <v>0</v>
      </c>
    </row>
    <row r="211" spans="1:19" s="7" customFormat="1" ht="15.95" customHeight="1">
      <c r="A211" s="4">
        <v>210</v>
      </c>
      <c r="B211" s="5" t="s">
        <v>99</v>
      </c>
      <c r="C211" s="5" t="s">
        <v>12</v>
      </c>
      <c r="D211" s="5" t="s">
        <v>127</v>
      </c>
      <c r="E211" s="5" t="s">
        <v>26</v>
      </c>
      <c r="F211" s="5" t="s">
        <v>160</v>
      </c>
      <c r="G211" s="13">
        <v>13</v>
      </c>
      <c r="H211" s="5"/>
      <c r="I211" s="5"/>
      <c r="J211" s="5"/>
      <c r="K211" s="5"/>
      <c r="L211" s="5"/>
      <c r="M211" s="5"/>
      <c r="N211" s="5"/>
      <c r="O211" s="5"/>
      <c r="P211" s="5">
        <f t="shared" si="15"/>
        <v>0</v>
      </c>
      <c r="Q211" s="6">
        <f t="shared" si="16"/>
        <v>0</v>
      </c>
      <c r="R211" s="5">
        <f t="shared" si="14"/>
        <v>0</v>
      </c>
    </row>
    <row r="212" spans="1:19" s="7" customFormat="1" ht="15.95" customHeight="1">
      <c r="A212" s="4">
        <v>211</v>
      </c>
      <c r="B212" s="5" t="s">
        <v>43</v>
      </c>
      <c r="C212" s="5" t="s">
        <v>17</v>
      </c>
      <c r="D212" s="5" t="s">
        <v>25</v>
      </c>
      <c r="E212" s="5" t="s">
        <v>21</v>
      </c>
      <c r="F212" s="5" t="s">
        <v>200</v>
      </c>
      <c r="G212" s="13">
        <v>20</v>
      </c>
      <c r="H212" s="5">
        <v>0</v>
      </c>
      <c r="I212" s="5">
        <v>1</v>
      </c>
      <c r="J212" s="5">
        <v>4</v>
      </c>
      <c r="K212" s="5">
        <v>9</v>
      </c>
      <c r="L212" s="5">
        <v>0</v>
      </c>
      <c r="M212" s="5">
        <v>2</v>
      </c>
      <c r="N212" s="5">
        <v>4</v>
      </c>
      <c r="O212" s="5">
        <v>4</v>
      </c>
      <c r="P212" s="5">
        <f t="shared" si="15"/>
        <v>95</v>
      </c>
      <c r="Q212" s="6">
        <f t="shared" si="16"/>
        <v>0.39583333333333331</v>
      </c>
      <c r="R212" s="5">
        <f t="shared" si="14"/>
        <v>24</v>
      </c>
      <c r="S212" s="11">
        <v>2</v>
      </c>
    </row>
    <row r="213" spans="1:19" s="7" customFormat="1" ht="15.95" customHeight="1">
      <c r="A213" s="4">
        <v>212</v>
      </c>
      <c r="B213" s="5" t="s">
        <v>37</v>
      </c>
      <c r="C213" s="5" t="s">
        <v>12</v>
      </c>
      <c r="D213" s="5" t="s">
        <v>29</v>
      </c>
      <c r="E213" s="5" t="s">
        <v>26</v>
      </c>
      <c r="F213" s="5" t="s">
        <v>200</v>
      </c>
      <c r="G213" s="13">
        <v>3</v>
      </c>
      <c r="H213" s="5"/>
      <c r="I213" s="5"/>
      <c r="J213" s="5"/>
      <c r="K213" s="5"/>
      <c r="L213" s="5"/>
      <c r="M213" s="5"/>
      <c r="N213" s="5"/>
      <c r="O213" s="5"/>
      <c r="P213" s="5">
        <f t="shared" ref="P213" si="17">SUM(H213*11+I213*10+J213*8+K213*5+L213*4+M213*2+N213*1+O213*0)</f>
        <v>0</v>
      </c>
      <c r="Q213" s="6">
        <f t="shared" ref="Q213" si="18">P213/240</f>
        <v>0</v>
      </c>
      <c r="R213" s="5">
        <f t="shared" ref="R213" si="19">SUM(H213:O213)</f>
        <v>0</v>
      </c>
    </row>
  </sheetData>
  <autoFilter ref="A1:R213"/>
  <sortState ref="B4:V212">
    <sortCondition ref="C4:C212"/>
    <sortCondition ref="D4:D212"/>
    <sortCondition ref="E4:E212"/>
    <sortCondition descending="1" ref="P4:P212"/>
    <sortCondition ref="O4:O21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33"/>
  <sheetViews>
    <sheetView workbookViewId="0">
      <pane ySplit="1" topLeftCell="A83" activePane="bottomLeft" state="frozen"/>
      <selection pane="bottomLeft" activeCell="O15" sqref="O15"/>
    </sheetView>
  </sheetViews>
  <sheetFormatPr defaultRowHeight="15.95" customHeight="1"/>
  <cols>
    <col min="1" max="1" width="15" style="24" customWidth="1"/>
    <col min="2" max="2" width="28.28515625" style="22" bestFit="1" customWidth="1"/>
    <col min="3" max="3" width="22.5703125" style="22" bestFit="1" customWidth="1"/>
    <col min="4" max="4" width="7.28515625" style="2" customWidth="1"/>
    <col min="5" max="5" width="9.7109375" style="25" customWidth="1"/>
    <col min="6" max="6" width="7.85546875" style="2" customWidth="1"/>
    <col min="7" max="7" width="8.28515625" style="25" customWidth="1"/>
    <col min="8" max="8" width="8.85546875" style="2" customWidth="1"/>
    <col min="9" max="9" width="17.85546875" style="14" bestFit="1" customWidth="1"/>
    <col min="10" max="10" width="5.85546875" style="2" customWidth="1"/>
    <col min="11" max="11" width="2.5703125" style="2" bestFit="1" customWidth="1"/>
    <col min="12" max="12" width="6.85546875" style="2" customWidth="1"/>
    <col min="13" max="16384" width="9.140625" style="2"/>
  </cols>
  <sheetData>
    <row r="1" spans="1:46" s="10" customFormat="1" ht="36" customHeight="1" thickTop="1" thickBot="1">
      <c r="A1" s="67" t="s">
        <v>437</v>
      </c>
      <c r="B1" s="71" t="s">
        <v>0</v>
      </c>
      <c r="C1" s="71" t="s">
        <v>4</v>
      </c>
      <c r="D1" s="73" t="s">
        <v>459</v>
      </c>
      <c r="E1" s="74" t="s">
        <v>460</v>
      </c>
      <c r="F1" s="75" t="s">
        <v>461</v>
      </c>
      <c r="G1" s="76" t="s">
        <v>462</v>
      </c>
      <c r="H1" s="77" t="s">
        <v>463</v>
      </c>
      <c r="I1" s="72" t="s">
        <v>387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s="21" customFormat="1" ht="15.95" customHeight="1" thickTop="1">
      <c r="A2" s="68" t="s">
        <v>388</v>
      </c>
      <c r="B2" s="26" t="s">
        <v>94</v>
      </c>
      <c r="C2" s="27" t="s">
        <v>334</v>
      </c>
      <c r="D2" s="28">
        <v>168</v>
      </c>
      <c r="E2" s="29">
        <v>128</v>
      </c>
      <c r="F2" s="30">
        <v>175</v>
      </c>
      <c r="G2" s="29">
        <v>182</v>
      </c>
      <c r="H2" s="31">
        <v>183</v>
      </c>
      <c r="I2" s="116">
        <f t="shared" ref="I2:I3" si="0">LARGE(D2:H2,1)+LARGE(D2:H2,2)+LARGE(D2:H2,3)</f>
        <v>540</v>
      </c>
      <c r="J2" s="20"/>
      <c r="K2" s="20"/>
      <c r="L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 s="20" customFormat="1" ht="15.95" customHeight="1">
      <c r="A3" s="68"/>
      <c r="B3" s="32" t="s">
        <v>134</v>
      </c>
      <c r="C3" s="33" t="s">
        <v>135</v>
      </c>
      <c r="D3" s="34">
        <v>169</v>
      </c>
      <c r="E3" s="35">
        <v>141</v>
      </c>
      <c r="F3" s="36">
        <v>148</v>
      </c>
      <c r="G3" s="35">
        <v>156</v>
      </c>
      <c r="H3" s="37"/>
      <c r="I3" s="116">
        <f t="shared" si="0"/>
        <v>473</v>
      </c>
    </row>
    <row r="4" spans="1:46" s="20" customFormat="1" ht="15.95" customHeight="1">
      <c r="A4" s="68"/>
      <c r="B4" s="32" t="s">
        <v>308</v>
      </c>
      <c r="C4" s="33" t="s">
        <v>309</v>
      </c>
      <c r="D4" s="34">
        <v>181</v>
      </c>
      <c r="E4" s="35"/>
      <c r="F4" s="36">
        <v>181</v>
      </c>
      <c r="G4" s="35"/>
      <c r="H4" s="37"/>
      <c r="I4" s="116">
        <f>SUM(D4:H4)</f>
        <v>362</v>
      </c>
    </row>
    <row r="5" spans="1:46" s="20" customFormat="1" ht="15.95" customHeight="1">
      <c r="A5" s="68"/>
      <c r="B5" s="32" t="s">
        <v>310</v>
      </c>
      <c r="C5" s="33" t="s">
        <v>442</v>
      </c>
      <c r="D5" s="34"/>
      <c r="E5" s="35"/>
      <c r="F5" s="36">
        <v>138</v>
      </c>
      <c r="G5" s="35">
        <v>143</v>
      </c>
      <c r="H5" s="37"/>
      <c r="I5" s="116">
        <f t="shared" ref="I5:I9" si="1">SUM(D5:H5)</f>
        <v>281</v>
      </c>
    </row>
    <row r="6" spans="1:46" s="20" customFormat="1" ht="15.95" customHeight="1">
      <c r="A6" s="68"/>
      <c r="B6" s="32" t="s">
        <v>47</v>
      </c>
      <c r="C6" s="33" t="s">
        <v>440</v>
      </c>
      <c r="D6" s="34">
        <v>142</v>
      </c>
      <c r="E6" s="35"/>
      <c r="F6" s="36">
        <v>77</v>
      </c>
      <c r="G6" s="35"/>
      <c r="H6" s="37"/>
      <c r="I6" s="116">
        <f t="shared" si="1"/>
        <v>219</v>
      </c>
    </row>
    <row r="7" spans="1:46" s="20" customFormat="1" ht="15.95" customHeight="1">
      <c r="A7" s="68"/>
      <c r="B7" s="32" t="s">
        <v>93</v>
      </c>
      <c r="C7" s="33" t="s">
        <v>441</v>
      </c>
      <c r="D7" s="34">
        <v>185</v>
      </c>
      <c r="E7" s="35"/>
      <c r="F7" s="36"/>
      <c r="G7" s="35"/>
      <c r="H7" s="37"/>
      <c r="I7" s="116">
        <f t="shared" si="1"/>
        <v>185</v>
      </c>
    </row>
    <row r="8" spans="1:46" s="20" customFormat="1" ht="15.95" customHeight="1">
      <c r="A8" s="68"/>
      <c r="B8" s="46" t="s">
        <v>311</v>
      </c>
      <c r="C8" s="47" t="s">
        <v>273</v>
      </c>
      <c r="D8" s="48"/>
      <c r="E8" s="49"/>
      <c r="F8" s="50">
        <v>84</v>
      </c>
      <c r="G8" s="49"/>
      <c r="H8" s="51"/>
      <c r="I8" s="116">
        <f t="shared" si="1"/>
        <v>84</v>
      </c>
    </row>
    <row r="9" spans="1:46" ht="15.95" customHeight="1">
      <c r="A9" s="68"/>
      <c r="B9" s="46" t="s">
        <v>464</v>
      </c>
      <c r="C9" s="47"/>
      <c r="D9" s="48"/>
      <c r="E9" s="49"/>
      <c r="F9" s="50"/>
      <c r="G9" s="49">
        <v>80</v>
      </c>
      <c r="H9" s="51"/>
      <c r="I9" s="116">
        <f t="shared" si="1"/>
        <v>80</v>
      </c>
      <c r="J9" s="20"/>
      <c r="K9" s="20"/>
      <c r="L9" s="20"/>
    </row>
    <row r="10" spans="1:46" ht="15.95" customHeight="1">
      <c r="A10" s="69"/>
      <c r="B10" s="60"/>
      <c r="C10" s="60"/>
      <c r="D10" s="61"/>
      <c r="E10" s="62"/>
      <c r="F10" s="61"/>
      <c r="G10" s="62"/>
      <c r="H10" s="61"/>
      <c r="I10" s="117"/>
      <c r="J10" s="20"/>
      <c r="K10" s="20"/>
      <c r="L10" s="20"/>
    </row>
    <row r="11" spans="1:46" ht="15.95" customHeight="1">
      <c r="A11" s="68" t="s">
        <v>389</v>
      </c>
      <c r="B11" s="52" t="s">
        <v>314</v>
      </c>
      <c r="C11" s="53" t="s">
        <v>440</v>
      </c>
      <c r="D11" s="54"/>
      <c r="E11" s="55">
        <v>112</v>
      </c>
      <c r="F11" s="56">
        <v>146</v>
      </c>
      <c r="G11" s="55">
        <v>147</v>
      </c>
      <c r="H11" s="57">
        <v>110</v>
      </c>
      <c r="I11" s="116">
        <f>LARGE(D11:H11,1)+LARGE(D11:H11,2)+LARGE(D11:H11,3)</f>
        <v>405</v>
      </c>
      <c r="J11" s="20"/>
      <c r="K11" s="20"/>
      <c r="L11" s="20"/>
    </row>
    <row r="12" spans="1:46" ht="15.95" customHeight="1">
      <c r="A12" s="69"/>
      <c r="B12" s="60"/>
      <c r="C12" s="60"/>
      <c r="D12" s="61"/>
      <c r="E12" s="62"/>
      <c r="F12" s="61"/>
      <c r="G12" s="62"/>
      <c r="H12" s="61"/>
      <c r="I12" s="117"/>
      <c r="J12" s="20"/>
      <c r="K12" s="20"/>
      <c r="L12" s="20"/>
    </row>
    <row r="13" spans="1:46" s="16" customFormat="1" ht="15.95" customHeight="1">
      <c r="A13" s="68" t="s">
        <v>390</v>
      </c>
      <c r="B13" s="52" t="s">
        <v>36</v>
      </c>
      <c r="C13" s="53" t="s">
        <v>440</v>
      </c>
      <c r="D13" s="54">
        <v>189</v>
      </c>
      <c r="E13" s="55"/>
      <c r="F13" s="56"/>
      <c r="G13" s="55">
        <v>158</v>
      </c>
      <c r="H13" s="57"/>
      <c r="I13" s="116">
        <f t="shared" ref="I13" si="2">SUM(D13:H13)</f>
        <v>347</v>
      </c>
      <c r="J13" s="20"/>
      <c r="K13" s="20"/>
      <c r="L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</row>
    <row r="14" spans="1:46" s="16" customFormat="1" ht="15.95" customHeight="1">
      <c r="A14" s="69"/>
      <c r="B14" s="60"/>
      <c r="C14" s="60"/>
      <c r="D14" s="61"/>
      <c r="E14" s="62"/>
      <c r="F14" s="61"/>
      <c r="G14" s="62"/>
      <c r="H14" s="61"/>
      <c r="I14" s="117"/>
      <c r="J14" s="20"/>
      <c r="K14" s="20"/>
      <c r="L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</row>
    <row r="15" spans="1:46" s="16" customFormat="1" ht="15.95" customHeight="1">
      <c r="A15" s="68" t="s">
        <v>391</v>
      </c>
      <c r="B15" s="26" t="s">
        <v>133</v>
      </c>
      <c r="C15" s="27"/>
      <c r="D15" s="28">
        <v>150</v>
      </c>
      <c r="E15" s="29">
        <v>128</v>
      </c>
      <c r="F15" s="30">
        <v>121</v>
      </c>
      <c r="G15" s="29">
        <v>138</v>
      </c>
      <c r="H15" s="31"/>
      <c r="I15" s="116">
        <f t="shared" ref="I15:I16" si="3">LARGE(D15:H15,1)+LARGE(D15:H15,2)+LARGE(D15:H15,3)</f>
        <v>416</v>
      </c>
      <c r="J15" s="20"/>
      <c r="K15" s="20"/>
      <c r="L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</row>
    <row r="16" spans="1:46" s="16" customFormat="1" ht="15.95" customHeight="1">
      <c r="A16" s="68"/>
      <c r="B16" s="32" t="s">
        <v>68</v>
      </c>
      <c r="C16" s="33" t="s">
        <v>271</v>
      </c>
      <c r="D16" s="34">
        <v>133</v>
      </c>
      <c r="E16" s="35">
        <v>121</v>
      </c>
      <c r="F16" s="36">
        <v>89</v>
      </c>
      <c r="G16" s="35">
        <v>116</v>
      </c>
      <c r="H16" s="37"/>
      <c r="I16" s="116">
        <f t="shared" si="3"/>
        <v>370</v>
      </c>
      <c r="J16" s="20"/>
      <c r="K16" s="20"/>
      <c r="L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</row>
    <row r="17" spans="1:46" s="16" customFormat="1" ht="15.95" customHeight="1">
      <c r="A17" s="68"/>
      <c r="B17" s="46" t="s">
        <v>201</v>
      </c>
      <c r="C17" s="47" t="s">
        <v>440</v>
      </c>
      <c r="D17" s="48">
        <v>111</v>
      </c>
      <c r="E17" s="49"/>
      <c r="F17" s="50"/>
      <c r="G17" s="49"/>
      <c r="H17" s="51"/>
      <c r="I17" s="116">
        <f t="shared" ref="I17" si="4">SUM(D17:H17)</f>
        <v>111</v>
      </c>
      <c r="J17" s="2"/>
      <c r="K17" s="20"/>
      <c r="L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</row>
    <row r="18" spans="1:46" s="16" customFormat="1" ht="15.95" customHeight="1">
      <c r="A18" s="69"/>
      <c r="B18" s="60"/>
      <c r="C18" s="60"/>
      <c r="D18" s="61"/>
      <c r="E18" s="62"/>
      <c r="F18" s="61"/>
      <c r="G18" s="62"/>
      <c r="H18" s="61"/>
      <c r="I18" s="117"/>
      <c r="J18" s="2"/>
      <c r="K18" s="20"/>
      <c r="L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1:46" s="16" customFormat="1" ht="15.95" customHeight="1">
      <c r="A19" s="68" t="s">
        <v>392</v>
      </c>
      <c r="B19" s="26" t="s">
        <v>312</v>
      </c>
      <c r="C19" s="27" t="s">
        <v>273</v>
      </c>
      <c r="D19" s="28"/>
      <c r="E19" s="29"/>
      <c r="F19" s="30">
        <v>135</v>
      </c>
      <c r="G19" s="29"/>
      <c r="H19" s="31"/>
      <c r="I19" s="116">
        <f t="shared" ref="I19:I21" si="5">SUM(D19:H19)</f>
        <v>135</v>
      </c>
      <c r="J19" s="2"/>
      <c r="K19" s="20"/>
      <c r="L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</row>
    <row r="20" spans="1:46" s="16" customFormat="1" ht="15.95" customHeight="1">
      <c r="A20" s="68"/>
      <c r="B20" s="52" t="s">
        <v>465</v>
      </c>
      <c r="C20" s="53"/>
      <c r="D20" s="54"/>
      <c r="E20" s="55"/>
      <c r="F20" s="56"/>
      <c r="G20" s="55">
        <v>109</v>
      </c>
      <c r="H20" s="57"/>
      <c r="I20" s="116">
        <f t="shared" si="5"/>
        <v>109</v>
      </c>
      <c r="J20" s="2"/>
      <c r="K20" s="20"/>
      <c r="L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</row>
    <row r="21" spans="1:46" s="16" customFormat="1" ht="15.95" customHeight="1">
      <c r="A21" s="68"/>
      <c r="B21" s="46" t="s">
        <v>313</v>
      </c>
      <c r="C21" s="47" t="s">
        <v>273</v>
      </c>
      <c r="D21" s="48"/>
      <c r="E21" s="49"/>
      <c r="F21" s="50">
        <v>87</v>
      </c>
      <c r="G21" s="49"/>
      <c r="H21" s="51"/>
      <c r="I21" s="116">
        <f t="shared" si="5"/>
        <v>87</v>
      </c>
      <c r="J21" s="2"/>
      <c r="K21" s="20"/>
      <c r="L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6" s="16" customFormat="1" ht="15.95" customHeight="1">
      <c r="A22" s="69"/>
      <c r="B22" s="60"/>
      <c r="C22" s="60"/>
      <c r="D22" s="61"/>
      <c r="E22" s="62"/>
      <c r="F22" s="61"/>
      <c r="G22" s="62"/>
      <c r="H22" s="61"/>
      <c r="I22" s="117"/>
      <c r="J22" s="2"/>
      <c r="K22" s="20"/>
      <c r="L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</row>
    <row r="23" spans="1:46" s="16" customFormat="1" ht="15.95" customHeight="1">
      <c r="A23" s="68" t="s">
        <v>393</v>
      </c>
      <c r="B23" s="52" t="s">
        <v>27</v>
      </c>
      <c r="C23" s="53" t="s">
        <v>440</v>
      </c>
      <c r="D23" s="54">
        <v>145</v>
      </c>
      <c r="E23" s="55"/>
      <c r="F23" s="56"/>
      <c r="G23" s="55"/>
      <c r="H23" s="57"/>
      <c r="I23" s="116">
        <f t="shared" ref="I23" si="6">SUM(D23:H23)</f>
        <v>145</v>
      </c>
      <c r="J23" s="2"/>
      <c r="K23" s="20"/>
      <c r="L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6" s="16" customFormat="1" ht="15.95" customHeight="1">
      <c r="A24" s="69"/>
      <c r="B24" s="60"/>
      <c r="C24" s="60"/>
      <c r="D24" s="61"/>
      <c r="E24" s="62"/>
      <c r="F24" s="61"/>
      <c r="G24" s="62"/>
      <c r="H24" s="61"/>
      <c r="I24" s="117"/>
      <c r="J24" s="2"/>
      <c r="K24" s="20"/>
      <c r="L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</row>
    <row r="25" spans="1:46" s="16" customFormat="1" ht="15.95" customHeight="1">
      <c r="A25" s="68" t="s">
        <v>394</v>
      </c>
      <c r="B25" s="52" t="s">
        <v>128</v>
      </c>
      <c r="C25" s="53" t="s">
        <v>443</v>
      </c>
      <c r="D25" s="54">
        <v>189</v>
      </c>
      <c r="E25" s="55"/>
      <c r="F25" s="56"/>
      <c r="G25" s="55"/>
      <c r="H25" s="57"/>
      <c r="I25" s="116">
        <f t="shared" ref="I25" si="7">SUM(D25:H25)</f>
        <v>189</v>
      </c>
      <c r="J25" s="2"/>
      <c r="K25" s="20"/>
      <c r="L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</row>
    <row r="26" spans="1:46" s="16" customFormat="1" ht="15.95" customHeight="1">
      <c r="A26" s="69"/>
      <c r="B26" s="60"/>
      <c r="C26" s="60"/>
      <c r="D26" s="61"/>
      <c r="E26" s="62"/>
      <c r="F26" s="61"/>
      <c r="G26" s="62"/>
      <c r="H26" s="61"/>
      <c r="I26" s="117"/>
      <c r="J26" s="2"/>
      <c r="K26" s="2"/>
      <c r="L26" s="2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</row>
    <row r="27" spans="1:46" s="16" customFormat="1" ht="15.95" customHeight="1">
      <c r="A27" s="68" t="s">
        <v>395</v>
      </c>
      <c r="B27" s="26" t="s">
        <v>111</v>
      </c>
      <c r="C27" s="27" t="s">
        <v>334</v>
      </c>
      <c r="D27" s="28">
        <v>82</v>
      </c>
      <c r="E27" s="29">
        <v>57</v>
      </c>
      <c r="F27" s="30"/>
      <c r="G27" s="29">
        <v>106</v>
      </c>
      <c r="H27" s="31"/>
      <c r="I27" s="116">
        <f>SUM(D27:H27)</f>
        <v>245</v>
      </c>
      <c r="J27" s="2"/>
      <c r="K27" s="2"/>
      <c r="L27" s="2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</row>
    <row r="28" spans="1:46" s="16" customFormat="1" ht="15.95" customHeight="1">
      <c r="A28" s="68"/>
      <c r="B28" s="46" t="s">
        <v>250</v>
      </c>
      <c r="C28" s="47"/>
      <c r="D28" s="48">
        <v>99</v>
      </c>
      <c r="E28" s="49"/>
      <c r="F28" s="50"/>
      <c r="G28" s="49"/>
      <c r="H28" s="51"/>
      <c r="I28" s="116">
        <f t="shared" ref="I28" si="8">SUM(D28:H28)</f>
        <v>99</v>
      </c>
      <c r="J28" s="2"/>
      <c r="K28" s="2"/>
      <c r="L28" s="2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</row>
    <row r="29" spans="1:46" s="16" customFormat="1" ht="15.95" customHeight="1">
      <c r="A29" s="69"/>
      <c r="B29" s="60"/>
      <c r="C29" s="60"/>
      <c r="D29" s="61"/>
      <c r="E29" s="62"/>
      <c r="F29" s="61"/>
      <c r="G29" s="62"/>
      <c r="H29" s="61"/>
      <c r="I29" s="117"/>
      <c r="J29" s="2"/>
      <c r="K29" s="2"/>
      <c r="L29" s="2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</row>
    <row r="30" spans="1:46" s="16" customFormat="1" ht="15.95" customHeight="1">
      <c r="A30" s="68" t="s">
        <v>396</v>
      </c>
      <c r="B30" s="52" t="s">
        <v>329</v>
      </c>
      <c r="C30" s="53" t="s">
        <v>333</v>
      </c>
      <c r="D30" s="54"/>
      <c r="E30" s="55"/>
      <c r="F30" s="56">
        <v>115</v>
      </c>
      <c r="G30" s="55"/>
      <c r="H30" s="57"/>
      <c r="I30" s="116">
        <f t="shared" ref="I30" si="9">SUM(D30:H30)</f>
        <v>115</v>
      </c>
      <c r="J30" s="2"/>
      <c r="K30" s="2"/>
      <c r="L30" s="2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</row>
    <row r="31" spans="1:46" s="16" customFormat="1" ht="15.95" customHeight="1">
      <c r="A31" s="69"/>
      <c r="B31" s="60"/>
      <c r="C31" s="60"/>
      <c r="D31" s="61"/>
      <c r="E31" s="62"/>
      <c r="F31" s="61"/>
      <c r="G31" s="62"/>
      <c r="H31" s="61"/>
      <c r="I31" s="117"/>
      <c r="J31" s="20"/>
      <c r="K31" s="2"/>
      <c r="L31" s="2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</row>
    <row r="32" spans="1:46" s="16" customFormat="1" ht="15.95" customHeight="1">
      <c r="A32" s="68" t="s">
        <v>397</v>
      </c>
      <c r="B32" s="52" t="s">
        <v>328</v>
      </c>
      <c r="C32" s="53" t="s">
        <v>333</v>
      </c>
      <c r="D32" s="54"/>
      <c r="E32" s="55"/>
      <c r="F32" s="56">
        <v>116</v>
      </c>
      <c r="G32" s="55"/>
      <c r="H32" s="57"/>
      <c r="I32" s="116">
        <f t="shared" ref="I32:I33" si="10">SUM(D32:H32)</f>
        <v>116</v>
      </c>
      <c r="J32" s="20"/>
      <c r="K32" s="2"/>
      <c r="L32" s="2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</row>
    <row r="33" spans="1:46" s="16" customFormat="1" ht="15.95" customHeight="1">
      <c r="A33" s="81"/>
      <c r="B33" s="32" t="s">
        <v>523</v>
      </c>
      <c r="C33" s="33"/>
      <c r="D33" s="34"/>
      <c r="E33" s="35"/>
      <c r="F33" s="36"/>
      <c r="G33" s="35">
        <v>75</v>
      </c>
      <c r="H33" s="37">
        <v>76</v>
      </c>
      <c r="I33" s="116">
        <f t="shared" si="10"/>
        <v>151</v>
      </c>
      <c r="J33" s="20"/>
      <c r="K33" s="2"/>
      <c r="L33" s="2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</row>
    <row r="34" spans="1:46" s="16" customFormat="1" ht="15.95" customHeight="1">
      <c r="A34" s="69"/>
      <c r="B34" s="60"/>
      <c r="C34" s="60"/>
      <c r="D34" s="61"/>
      <c r="E34" s="62"/>
      <c r="F34" s="61"/>
      <c r="G34" s="62"/>
      <c r="H34" s="61"/>
      <c r="I34" s="117"/>
      <c r="J34" s="20"/>
      <c r="K34" s="2"/>
      <c r="L34" s="2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</row>
    <row r="35" spans="1:46" s="16" customFormat="1" ht="15.95" customHeight="1">
      <c r="A35" s="68" t="s">
        <v>398</v>
      </c>
      <c r="B35" s="52" t="s">
        <v>42</v>
      </c>
      <c r="C35" s="53" t="s">
        <v>440</v>
      </c>
      <c r="D35" s="54">
        <v>105</v>
      </c>
      <c r="E35" s="55">
        <v>115</v>
      </c>
      <c r="F35" s="56"/>
      <c r="G35" s="55">
        <v>116</v>
      </c>
      <c r="H35" s="57"/>
      <c r="I35" s="116">
        <f>LARGE(D35:H35,1)+LARGE(D35:H35,2)+LARGE(D35:H35,3)</f>
        <v>336</v>
      </c>
      <c r="J35" s="20"/>
      <c r="K35" s="2"/>
      <c r="L35" s="2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</row>
    <row r="36" spans="1:46" s="16" customFormat="1" ht="15.95" customHeight="1">
      <c r="A36" s="69"/>
      <c r="B36" s="60"/>
      <c r="C36" s="60"/>
      <c r="D36" s="61"/>
      <c r="E36" s="62"/>
      <c r="F36" s="61"/>
      <c r="G36" s="62"/>
      <c r="H36" s="61"/>
      <c r="I36" s="117"/>
      <c r="J36" s="7"/>
      <c r="K36" s="2"/>
      <c r="L36" s="2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</row>
    <row r="37" spans="1:46" s="16" customFormat="1" ht="15.95" customHeight="1">
      <c r="A37" s="68" t="s">
        <v>399</v>
      </c>
      <c r="B37" s="52" t="s">
        <v>311</v>
      </c>
      <c r="C37" s="53" t="s">
        <v>332</v>
      </c>
      <c r="D37" s="54"/>
      <c r="E37" s="55"/>
      <c r="F37" s="56">
        <v>237</v>
      </c>
      <c r="G37" s="55"/>
      <c r="H37" s="57"/>
      <c r="I37" s="116">
        <f t="shared" ref="I37:I38" si="11">SUM(D37:H37)</f>
        <v>237</v>
      </c>
      <c r="J37" s="2"/>
      <c r="K37" s="2"/>
      <c r="L37" s="2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</row>
    <row r="38" spans="1:46" s="16" customFormat="1" ht="15.95" customHeight="1">
      <c r="A38" s="81"/>
      <c r="B38" s="32" t="s">
        <v>466</v>
      </c>
      <c r="C38" s="33" t="s">
        <v>444</v>
      </c>
      <c r="D38" s="34"/>
      <c r="E38" s="35"/>
      <c r="F38" s="36"/>
      <c r="G38" s="35">
        <v>155</v>
      </c>
      <c r="H38" s="37"/>
      <c r="I38" s="116">
        <f t="shared" si="11"/>
        <v>155</v>
      </c>
      <c r="J38" s="2"/>
      <c r="K38" s="2"/>
      <c r="L38" s="2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</row>
    <row r="39" spans="1:46" s="16" customFormat="1" ht="15.95" customHeight="1">
      <c r="A39" s="69"/>
      <c r="B39" s="60"/>
      <c r="C39" s="60"/>
      <c r="D39" s="61"/>
      <c r="E39" s="62"/>
      <c r="F39" s="61"/>
      <c r="G39" s="62"/>
      <c r="H39" s="61"/>
      <c r="I39" s="117"/>
      <c r="J39" s="2"/>
      <c r="K39" s="2"/>
      <c r="L39" s="2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</row>
    <row r="40" spans="1:46" s="16" customFormat="1" ht="15.95" customHeight="1">
      <c r="A40" s="68" t="s">
        <v>400</v>
      </c>
      <c r="B40" s="52" t="s">
        <v>108</v>
      </c>
      <c r="C40" s="53"/>
      <c r="D40" s="54">
        <v>183</v>
      </c>
      <c r="E40" s="55"/>
      <c r="F40" s="56"/>
      <c r="G40" s="55">
        <v>148</v>
      </c>
      <c r="H40" s="57"/>
      <c r="I40" s="116">
        <f t="shared" ref="I40" si="12">SUM(D40:H40)</f>
        <v>331</v>
      </c>
      <c r="J40" s="2"/>
      <c r="K40" s="2"/>
      <c r="L40" s="2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</row>
    <row r="41" spans="1:46" s="16" customFormat="1" ht="15.95" customHeight="1">
      <c r="A41" s="69"/>
      <c r="B41" s="60"/>
      <c r="C41" s="60"/>
      <c r="D41" s="61"/>
      <c r="E41" s="62"/>
      <c r="F41" s="61"/>
      <c r="G41" s="62"/>
      <c r="H41" s="61"/>
      <c r="I41" s="117"/>
      <c r="J41" s="20"/>
      <c r="K41" s="2"/>
      <c r="L41" s="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</row>
    <row r="42" spans="1:46" s="16" customFormat="1" ht="15.95" customHeight="1">
      <c r="A42" s="68" t="s">
        <v>401</v>
      </c>
      <c r="B42" s="26" t="s">
        <v>56</v>
      </c>
      <c r="C42" s="27" t="s">
        <v>334</v>
      </c>
      <c r="D42" s="28">
        <v>220</v>
      </c>
      <c r="E42" s="29">
        <v>241</v>
      </c>
      <c r="F42" s="30">
        <v>220</v>
      </c>
      <c r="G42" s="29">
        <v>222</v>
      </c>
      <c r="H42" s="31">
        <v>240</v>
      </c>
      <c r="I42" s="116">
        <f t="shared" ref="I42" si="13">LARGE(D42:H42,1)+LARGE(D42:H42,2)+LARGE(D42:H42,3)</f>
        <v>703</v>
      </c>
      <c r="J42" s="20"/>
      <c r="K42" s="20"/>
      <c r="L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</row>
    <row r="43" spans="1:46" s="16" customFormat="1" ht="15.95" customHeight="1">
      <c r="A43" s="68"/>
      <c r="B43" s="32" t="s">
        <v>325</v>
      </c>
      <c r="C43" s="33" t="s">
        <v>444</v>
      </c>
      <c r="D43" s="34"/>
      <c r="E43" s="35">
        <v>206</v>
      </c>
      <c r="F43" s="36">
        <v>213</v>
      </c>
      <c r="G43" s="35">
        <v>194</v>
      </c>
      <c r="H43" s="37">
        <v>206</v>
      </c>
      <c r="I43" s="116">
        <f>LARGE(D43:H43,1)+LARGE(D43:H43,2)+LARGE(D43:H43,3)</f>
        <v>625</v>
      </c>
      <c r="J43" s="20"/>
      <c r="K43" s="20"/>
      <c r="L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</row>
    <row r="44" spans="1:46" s="16" customFormat="1" ht="15.95" customHeight="1">
      <c r="A44" s="68"/>
      <c r="B44" s="32" t="s">
        <v>336</v>
      </c>
      <c r="C44" s="33" t="s">
        <v>386</v>
      </c>
      <c r="D44" s="34"/>
      <c r="E44" s="35">
        <v>186</v>
      </c>
      <c r="F44" s="36"/>
      <c r="G44" s="35">
        <v>212</v>
      </c>
      <c r="H44" s="37">
        <v>212</v>
      </c>
      <c r="I44" s="116">
        <f>LARGE(D44:H44,1)+LARGE(D44:H44,2)+LARGE(D44:H44,3)</f>
        <v>610</v>
      </c>
      <c r="J44" s="2"/>
      <c r="K44" s="20"/>
      <c r="L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</row>
    <row r="45" spans="1:46" s="16" customFormat="1" ht="15.95" customHeight="1">
      <c r="A45" s="68"/>
      <c r="B45" s="32" t="s">
        <v>326</v>
      </c>
      <c r="C45" s="33" t="s">
        <v>335</v>
      </c>
      <c r="D45" s="34"/>
      <c r="E45" s="35">
        <v>195</v>
      </c>
      <c r="F45" s="36">
        <v>210</v>
      </c>
      <c r="G45" s="35">
        <v>173</v>
      </c>
      <c r="H45" s="37">
        <v>201</v>
      </c>
      <c r="I45" s="116">
        <f>LARGE(D45:H45,1)+LARGE(D45:H45,2)+LARGE(D45:H45,3)</f>
        <v>606</v>
      </c>
      <c r="J45" s="2"/>
      <c r="K45" s="7"/>
      <c r="L45" s="7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</row>
    <row r="46" spans="1:46" s="16" customFormat="1" ht="15.95" customHeight="1">
      <c r="A46" s="68"/>
      <c r="B46" s="32" t="s">
        <v>438</v>
      </c>
      <c r="C46" s="33" t="s">
        <v>334</v>
      </c>
      <c r="D46" s="34">
        <v>185</v>
      </c>
      <c r="E46" s="35">
        <v>193</v>
      </c>
      <c r="F46" s="36">
        <v>205</v>
      </c>
      <c r="G46" s="35">
        <v>187</v>
      </c>
      <c r="H46" s="37">
        <v>193</v>
      </c>
      <c r="I46" s="116">
        <f>LARGE(D46:H46,1)+LARGE(D46:H46,2)+LARGE(D46:H46,3)</f>
        <v>591</v>
      </c>
      <c r="J46" s="2"/>
      <c r="K46" s="2"/>
      <c r="L46" s="2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</row>
    <row r="47" spans="1:46" s="16" customFormat="1" ht="15.95" customHeight="1">
      <c r="A47" s="68"/>
      <c r="B47" s="32" t="s">
        <v>327</v>
      </c>
      <c r="C47" s="33" t="s">
        <v>444</v>
      </c>
      <c r="D47" s="34"/>
      <c r="E47" s="35">
        <v>190</v>
      </c>
      <c r="F47" s="36">
        <v>192</v>
      </c>
      <c r="G47" s="35">
        <v>169</v>
      </c>
      <c r="H47" s="37">
        <v>197</v>
      </c>
      <c r="I47" s="116">
        <f>LARGE(D47:H47,1)+LARGE(D47:H47,2)+LARGE(D47:H47,3)</f>
        <v>579</v>
      </c>
      <c r="J47" s="20"/>
      <c r="K47" s="2"/>
      <c r="L47" s="2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</row>
    <row r="48" spans="1:46" s="16" customFormat="1" ht="15.95" customHeight="1">
      <c r="A48" s="68"/>
      <c r="B48" s="32" t="s">
        <v>146</v>
      </c>
      <c r="C48" s="33" t="s">
        <v>271</v>
      </c>
      <c r="D48" s="34">
        <v>193</v>
      </c>
      <c r="E48" s="35"/>
      <c r="F48" s="36"/>
      <c r="G48" s="35">
        <v>209</v>
      </c>
      <c r="H48" s="37"/>
      <c r="I48" s="116">
        <f t="shared" ref="I48:I55" si="14">SUM(D48:H48)</f>
        <v>402</v>
      </c>
      <c r="J48" s="20"/>
      <c r="K48" s="2"/>
      <c r="L48" s="2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</row>
    <row r="49" spans="1:46" s="16" customFormat="1" ht="15.95" customHeight="1">
      <c r="A49" s="68"/>
      <c r="B49" s="46" t="s">
        <v>471</v>
      </c>
      <c r="C49" s="47" t="s">
        <v>386</v>
      </c>
      <c r="D49" s="48"/>
      <c r="E49" s="49"/>
      <c r="F49" s="50"/>
      <c r="G49" s="49">
        <v>192</v>
      </c>
      <c r="H49" s="51">
        <v>198</v>
      </c>
      <c r="I49" s="116">
        <f t="shared" si="14"/>
        <v>390</v>
      </c>
      <c r="J49" s="20"/>
      <c r="K49" s="2"/>
      <c r="L49" s="2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</row>
    <row r="50" spans="1:46" s="16" customFormat="1" ht="15.95" customHeight="1">
      <c r="A50" s="81"/>
      <c r="B50" s="46" t="s">
        <v>343</v>
      </c>
      <c r="C50" s="47" t="s">
        <v>444</v>
      </c>
      <c r="D50" s="48"/>
      <c r="E50" s="49"/>
      <c r="F50" s="50"/>
      <c r="G50" s="49">
        <v>213</v>
      </c>
      <c r="H50" s="51"/>
      <c r="I50" s="116">
        <f t="shared" si="14"/>
        <v>213</v>
      </c>
      <c r="J50" s="20"/>
      <c r="K50" s="2"/>
      <c r="L50" s="2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</row>
    <row r="51" spans="1:46" s="16" customFormat="1" ht="15.95" customHeight="1">
      <c r="A51" s="81"/>
      <c r="B51" s="46" t="s">
        <v>467</v>
      </c>
      <c r="C51" s="47" t="s">
        <v>468</v>
      </c>
      <c r="D51" s="48"/>
      <c r="E51" s="49"/>
      <c r="F51" s="50"/>
      <c r="G51" s="49">
        <v>202</v>
      </c>
      <c r="H51" s="51"/>
      <c r="I51" s="116">
        <f t="shared" si="14"/>
        <v>202</v>
      </c>
      <c r="J51" s="20"/>
      <c r="K51" s="2"/>
      <c r="L51" s="2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</row>
    <row r="52" spans="1:46" s="16" customFormat="1" ht="15.95" customHeight="1">
      <c r="A52" s="81"/>
      <c r="B52" s="46" t="s">
        <v>469</v>
      </c>
      <c r="C52" s="47" t="s">
        <v>470</v>
      </c>
      <c r="D52" s="48"/>
      <c r="E52" s="49"/>
      <c r="F52" s="50"/>
      <c r="G52" s="49">
        <v>198</v>
      </c>
      <c r="H52" s="51"/>
      <c r="I52" s="116">
        <f t="shared" si="14"/>
        <v>198</v>
      </c>
      <c r="J52" s="20"/>
      <c r="K52" s="2"/>
      <c r="L52" s="2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</row>
    <row r="53" spans="1:46" s="16" customFormat="1" ht="15.95" customHeight="1">
      <c r="A53" s="81"/>
      <c r="B53" s="46" t="s">
        <v>525</v>
      </c>
      <c r="C53" s="47"/>
      <c r="D53" s="48"/>
      <c r="E53" s="49"/>
      <c r="F53" s="50"/>
      <c r="G53" s="49"/>
      <c r="H53" s="51">
        <v>199</v>
      </c>
      <c r="I53" s="116">
        <f t="shared" si="14"/>
        <v>199</v>
      </c>
      <c r="J53" s="20"/>
      <c r="K53" s="2"/>
      <c r="L53" s="2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</row>
    <row r="54" spans="1:46" s="16" customFormat="1" ht="15.95" customHeight="1">
      <c r="A54" s="81"/>
      <c r="B54" s="46" t="s">
        <v>130</v>
      </c>
      <c r="C54" s="47" t="s">
        <v>443</v>
      </c>
      <c r="D54" s="48">
        <v>152</v>
      </c>
      <c r="E54" s="49"/>
      <c r="F54" s="50"/>
      <c r="G54" s="49"/>
      <c r="H54" s="51"/>
      <c r="I54" s="116">
        <f t="shared" si="14"/>
        <v>152</v>
      </c>
      <c r="J54" s="20"/>
      <c r="K54" s="2"/>
      <c r="L54" s="2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</row>
    <row r="55" spans="1:46" s="16" customFormat="1" ht="15.95" customHeight="1">
      <c r="A55" s="81"/>
      <c r="B55" s="46" t="s">
        <v>337</v>
      </c>
      <c r="C55" s="47" t="s">
        <v>335</v>
      </c>
      <c r="D55" s="48"/>
      <c r="E55" s="49">
        <v>143</v>
      </c>
      <c r="F55" s="50"/>
      <c r="G55" s="49"/>
      <c r="H55" s="51"/>
      <c r="I55" s="116">
        <f t="shared" si="14"/>
        <v>143</v>
      </c>
      <c r="J55" s="20"/>
      <c r="K55" s="2"/>
      <c r="L55" s="2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</row>
    <row r="56" spans="1:46" s="16" customFormat="1" ht="15.95" customHeight="1">
      <c r="A56" s="69"/>
      <c r="B56" s="60"/>
      <c r="C56" s="60"/>
      <c r="D56" s="61"/>
      <c r="E56" s="62"/>
      <c r="F56" s="61"/>
      <c r="G56" s="62"/>
      <c r="H56" s="61"/>
      <c r="I56" s="117"/>
      <c r="J56" s="20"/>
      <c r="K56" s="2"/>
      <c r="L56" s="2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</row>
    <row r="57" spans="1:46" s="16" customFormat="1" ht="15.95" customHeight="1">
      <c r="A57" s="68" t="s">
        <v>402</v>
      </c>
      <c r="B57" s="52" t="s">
        <v>263</v>
      </c>
      <c r="C57" s="53" t="s">
        <v>338</v>
      </c>
      <c r="D57" s="54"/>
      <c r="E57" s="55">
        <v>125</v>
      </c>
      <c r="F57" s="56"/>
      <c r="G57" s="55"/>
      <c r="H57" s="57"/>
      <c r="I57" s="116">
        <f t="shared" ref="I57" si="15">SUM(D57:H57)</f>
        <v>125</v>
      </c>
      <c r="J57" s="20"/>
      <c r="K57" s="2"/>
      <c r="L57" s="2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</row>
    <row r="58" spans="1:46" s="16" customFormat="1" ht="15.95" customHeight="1">
      <c r="A58" s="69"/>
      <c r="B58" s="60"/>
      <c r="C58" s="60"/>
      <c r="D58" s="61"/>
      <c r="E58" s="62"/>
      <c r="F58" s="61"/>
      <c r="G58" s="62"/>
      <c r="H58" s="61"/>
      <c r="I58" s="117"/>
      <c r="J58" s="20"/>
      <c r="K58" s="2"/>
      <c r="L58" s="2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</row>
    <row r="59" spans="1:46" s="16" customFormat="1" ht="15.95" customHeight="1">
      <c r="A59" s="68" t="s">
        <v>403</v>
      </c>
      <c r="B59" s="52" t="s">
        <v>126</v>
      </c>
      <c r="C59" s="53" t="s">
        <v>335</v>
      </c>
      <c r="D59" s="54">
        <v>151</v>
      </c>
      <c r="E59" s="55"/>
      <c r="F59" s="56"/>
      <c r="G59" s="55">
        <v>177</v>
      </c>
      <c r="H59" s="57"/>
      <c r="I59" s="116">
        <f t="shared" ref="I59" si="16">SUM(D59:H59)</f>
        <v>328</v>
      </c>
      <c r="J59" s="20"/>
      <c r="K59" s="20"/>
      <c r="L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</row>
    <row r="60" spans="1:46" s="16" customFormat="1" ht="15.95" customHeight="1">
      <c r="A60" s="69"/>
      <c r="B60" s="60"/>
      <c r="C60" s="60"/>
      <c r="D60" s="61"/>
      <c r="E60" s="62"/>
      <c r="F60" s="61"/>
      <c r="G60" s="62"/>
      <c r="H60" s="61"/>
      <c r="I60" s="117"/>
      <c r="J60" s="20"/>
      <c r="K60" s="20"/>
      <c r="L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</row>
    <row r="61" spans="1:46" s="16" customFormat="1" ht="15.95" customHeight="1">
      <c r="A61" s="68" t="s">
        <v>404</v>
      </c>
      <c r="B61" s="46" t="s">
        <v>472</v>
      </c>
      <c r="C61" s="47" t="s">
        <v>334</v>
      </c>
      <c r="D61" s="48"/>
      <c r="E61" s="49"/>
      <c r="F61" s="50"/>
      <c r="G61" s="49">
        <v>190</v>
      </c>
      <c r="H61" s="51"/>
      <c r="I61" s="116">
        <f t="shared" ref="I61:I63" si="17">SUM(D61:H61)</f>
        <v>190</v>
      </c>
      <c r="J61" s="20"/>
      <c r="K61" s="20"/>
      <c r="L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</row>
    <row r="62" spans="1:46" s="16" customFormat="1" ht="15.95" customHeight="1">
      <c r="A62" s="81"/>
      <c r="B62" s="46" t="s">
        <v>473</v>
      </c>
      <c r="C62" s="47" t="s">
        <v>335</v>
      </c>
      <c r="D62" s="48"/>
      <c r="E62" s="49"/>
      <c r="F62" s="50"/>
      <c r="G62" s="49">
        <v>151</v>
      </c>
      <c r="H62" s="51"/>
      <c r="I62" s="116">
        <f t="shared" si="17"/>
        <v>151</v>
      </c>
      <c r="J62" s="20"/>
      <c r="K62" s="20"/>
      <c r="L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</row>
    <row r="63" spans="1:46" s="16" customFormat="1" ht="15.95" customHeight="1">
      <c r="A63" s="81"/>
      <c r="B63" s="46" t="s">
        <v>324</v>
      </c>
      <c r="C63" s="47" t="s">
        <v>445</v>
      </c>
      <c r="D63" s="48"/>
      <c r="E63" s="49"/>
      <c r="F63" s="50">
        <v>144</v>
      </c>
      <c r="G63" s="49"/>
      <c r="H63" s="51"/>
      <c r="I63" s="116">
        <f t="shared" si="17"/>
        <v>144</v>
      </c>
      <c r="J63" s="20"/>
      <c r="K63" s="20"/>
      <c r="L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</row>
    <row r="64" spans="1:46" s="16" customFormat="1" ht="15.95" customHeight="1">
      <c r="A64" s="69"/>
      <c r="B64" s="60"/>
      <c r="C64" s="60"/>
      <c r="D64" s="61"/>
      <c r="E64" s="62"/>
      <c r="F64" s="61"/>
      <c r="G64" s="62"/>
      <c r="H64" s="61"/>
      <c r="I64" s="117"/>
      <c r="J64" s="20"/>
      <c r="K64" s="20"/>
      <c r="L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</row>
    <row r="65" spans="1:46" s="16" customFormat="1" ht="15.95" customHeight="1">
      <c r="A65" s="68" t="s">
        <v>474</v>
      </c>
      <c r="B65" s="46" t="s">
        <v>475</v>
      </c>
      <c r="C65" s="47" t="s">
        <v>468</v>
      </c>
      <c r="D65" s="48"/>
      <c r="E65" s="49"/>
      <c r="F65" s="50"/>
      <c r="G65" s="49">
        <v>186</v>
      </c>
      <c r="H65" s="51">
        <v>134</v>
      </c>
      <c r="I65" s="116">
        <f t="shared" ref="I65:I66" si="18">SUM(D65:H65)</f>
        <v>320</v>
      </c>
      <c r="J65" s="20"/>
      <c r="K65" s="20"/>
      <c r="L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</row>
    <row r="66" spans="1:46" s="16" customFormat="1" ht="15.95" customHeight="1">
      <c r="A66" s="81"/>
      <c r="B66" s="46" t="s">
        <v>476</v>
      </c>
      <c r="C66" s="47" t="s">
        <v>334</v>
      </c>
      <c r="D66" s="48"/>
      <c r="E66" s="49"/>
      <c r="F66" s="50"/>
      <c r="G66" s="49">
        <v>183</v>
      </c>
      <c r="H66" s="51"/>
      <c r="I66" s="116">
        <f t="shared" si="18"/>
        <v>183</v>
      </c>
      <c r="J66" s="20"/>
      <c r="K66" s="20"/>
      <c r="L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</row>
    <row r="67" spans="1:46" s="16" customFormat="1" ht="15.95" customHeight="1">
      <c r="A67" s="69"/>
      <c r="B67" s="60"/>
      <c r="C67" s="60"/>
      <c r="D67" s="61"/>
      <c r="E67" s="62"/>
      <c r="F67" s="61"/>
      <c r="G67" s="62"/>
      <c r="H67" s="61"/>
      <c r="I67" s="117"/>
      <c r="J67" s="20"/>
      <c r="K67" s="2"/>
      <c r="L67" s="2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</row>
    <row r="68" spans="1:46" s="16" customFormat="1" ht="15.95" customHeight="1">
      <c r="A68" s="68" t="s">
        <v>405</v>
      </c>
      <c r="B68" s="26" t="s">
        <v>265</v>
      </c>
      <c r="C68" s="27" t="s">
        <v>446</v>
      </c>
      <c r="D68" s="28">
        <v>223</v>
      </c>
      <c r="E68" s="29"/>
      <c r="F68" s="30">
        <v>231</v>
      </c>
      <c r="G68" s="29"/>
      <c r="H68" s="31">
        <v>220</v>
      </c>
      <c r="I68" s="116">
        <f t="shared" ref="I68:I76" si="19">LARGE(D68:H68,1)+LARGE(D68:H68,2)+LARGE(D68:H68,3)</f>
        <v>674</v>
      </c>
      <c r="J68" s="20"/>
      <c r="K68" s="2"/>
      <c r="L68" s="2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</row>
    <row r="69" spans="1:46" s="16" customFormat="1" ht="15.95" customHeight="1">
      <c r="A69" s="101"/>
      <c r="B69" s="32" t="s">
        <v>125</v>
      </c>
      <c r="C69" s="33" t="s">
        <v>335</v>
      </c>
      <c r="D69" s="34">
        <v>209</v>
      </c>
      <c r="E69" s="35"/>
      <c r="F69" s="36">
        <v>222</v>
      </c>
      <c r="G69" s="35">
        <v>206</v>
      </c>
      <c r="H69" s="37">
        <v>222</v>
      </c>
      <c r="I69" s="116">
        <f t="shared" si="19"/>
        <v>653</v>
      </c>
      <c r="J69" s="2"/>
      <c r="K69" s="20"/>
      <c r="L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</row>
    <row r="70" spans="1:46" s="16" customFormat="1" ht="15.95" customHeight="1">
      <c r="A70" s="68"/>
      <c r="B70" s="32" t="s">
        <v>76</v>
      </c>
      <c r="C70" s="33" t="s">
        <v>335</v>
      </c>
      <c r="D70" s="34">
        <v>181</v>
      </c>
      <c r="E70" s="35">
        <v>213</v>
      </c>
      <c r="F70" s="36">
        <v>178</v>
      </c>
      <c r="G70" s="35">
        <v>213</v>
      </c>
      <c r="H70" s="37">
        <v>224</v>
      </c>
      <c r="I70" s="116">
        <f t="shared" si="19"/>
        <v>650</v>
      </c>
      <c r="J70" s="2"/>
      <c r="K70" s="20"/>
      <c r="L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</row>
    <row r="71" spans="1:46" s="7" customFormat="1" ht="15.95" customHeight="1">
      <c r="A71" s="68"/>
      <c r="B71" s="32" t="s">
        <v>77</v>
      </c>
      <c r="C71" s="33" t="s">
        <v>446</v>
      </c>
      <c r="D71" s="34">
        <v>200</v>
      </c>
      <c r="E71" s="35"/>
      <c r="F71" s="36"/>
      <c r="G71" s="35">
        <v>204</v>
      </c>
      <c r="H71" s="37">
        <v>222</v>
      </c>
      <c r="I71" s="116">
        <f t="shared" si="19"/>
        <v>626</v>
      </c>
      <c r="J71" s="20"/>
      <c r="K71" s="20"/>
      <c r="L71" s="20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s="7" customFormat="1" ht="15.95" customHeight="1">
      <c r="A72" s="68"/>
      <c r="B72" s="32" t="s">
        <v>322</v>
      </c>
      <c r="C72" s="33" t="s">
        <v>335</v>
      </c>
      <c r="D72" s="34"/>
      <c r="E72" s="35">
        <v>202</v>
      </c>
      <c r="F72" s="36">
        <v>196</v>
      </c>
      <c r="G72" s="35">
        <v>208</v>
      </c>
      <c r="H72" s="37"/>
      <c r="I72" s="116">
        <f t="shared" si="19"/>
        <v>606</v>
      </c>
      <c r="J72" s="20"/>
      <c r="K72" s="20"/>
      <c r="L72" s="20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s="7" customFormat="1" ht="15.95" customHeight="1">
      <c r="A73" s="68"/>
      <c r="B73" s="32" t="s">
        <v>87</v>
      </c>
      <c r="C73" s="33"/>
      <c r="D73" s="34">
        <v>188</v>
      </c>
      <c r="E73" s="35"/>
      <c r="F73" s="36"/>
      <c r="G73" s="35">
        <v>189</v>
      </c>
      <c r="H73" s="37">
        <v>197</v>
      </c>
      <c r="I73" s="116">
        <f t="shared" si="19"/>
        <v>574</v>
      </c>
      <c r="J73" s="20"/>
      <c r="K73" s="20"/>
      <c r="L73" s="20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s="7" customFormat="1" ht="15.95" customHeight="1">
      <c r="A74" s="68"/>
      <c r="B74" s="32" t="s">
        <v>142</v>
      </c>
      <c r="C74" s="33" t="s">
        <v>441</v>
      </c>
      <c r="D74" s="34">
        <v>164</v>
      </c>
      <c r="E74" s="35">
        <v>192</v>
      </c>
      <c r="F74" s="36">
        <v>178</v>
      </c>
      <c r="G74" s="35"/>
      <c r="H74" s="37"/>
      <c r="I74" s="116">
        <f t="shared" si="19"/>
        <v>534</v>
      </c>
      <c r="J74" s="20"/>
      <c r="K74" s="20"/>
      <c r="L74" s="20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s="7" customFormat="1" ht="15.95" customHeight="1">
      <c r="A75" s="68"/>
      <c r="B75" s="32" t="s">
        <v>124</v>
      </c>
      <c r="C75" s="33" t="s">
        <v>335</v>
      </c>
      <c r="D75" s="34">
        <v>163</v>
      </c>
      <c r="E75" s="35">
        <v>160</v>
      </c>
      <c r="F75" s="36">
        <v>174</v>
      </c>
      <c r="G75" s="35">
        <v>187</v>
      </c>
      <c r="H75" s="37"/>
      <c r="I75" s="116">
        <f t="shared" si="19"/>
        <v>524</v>
      </c>
      <c r="J75" s="20"/>
      <c r="K75" s="20"/>
      <c r="L75" s="20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s="7" customFormat="1" ht="15.95" customHeight="1">
      <c r="A76" s="68"/>
      <c r="B76" s="32" t="s">
        <v>345</v>
      </c>
      <c r="C76" s="33" t="s">
        <v>386</v>
      </c>
      <c r="D76" s="34"/>
      <c r="E76" s="35">
        <v>155</v>
      </c>
      <c r="F76" s="36"/>
      <c r="G76" s="35">
        <v>168</v>
      </c>
      <c r="H76" s="37">
        <v>197</v>
      </c>
      <c r="I76" s="116">
        <f t="shared" si="19"/>
        <v>520</v>
      </c>
      <c r="J76" s="20"/>
      <c r="K76" s="20"/>
      <c r="L76" s="20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s="7" customFormat="1" ht="15.95" customHeight="1">
      <c r="A77" s="68"/>
      <c r="B77" s="32" t="s">
        <v>320</v>
      </c>
      <c r="C77" s="33" t="s">
        <v>447</v>
      </c>
      <c r="D77" s="34"/>
      <c r="E77" s="35">
        <v>213</v>
      </c>
      <c r="F77" s="36">
        <v>218</v>
      </c>
      <c r="G77" s="35"/>
      <c r="H77" s="37"/>
      <c r="I77" s="116">
        <f t="shared" ref="I77:I100" si="20">SUM(D77:H77)</f>
        <v>431</v>
      </c>
      <c r="J77" s="20"/>
      <c r="K77" s="20"/>
      <c r="L77" s="20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s="7" customFormat="1" ht="15.95" customHeight="1">
      <c r="A78" s="68"/>
      <c r="B78" s="32" t="s">
        <v>321</v>
      </c>
      <c r="C78" s="33" t="s">
        <v>335</v>
      </c>
      <c r="D78" s="34"/>
      <c r="E78" s="35">
        <v>171</v>
      </c>
      <c r="F78" s="36">
        <v>215</v>
      </c>
      <c r="G78" s="35"/>
      <c r="H78" s="37"/>
      <c r="I78" s="116">
        <f t="shared" si="20"/>
        <v>386</v>
      </c>
      <c r="J78" s="20"/>
      <c r="K78" s="20"/>
      <c r="L78" s="20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s="7" customFormat="1" ht="15.95" customHeight="1">
      <c r="A79" s="68"/>
      <c r="B79" s="32" t="s">
        <v>341</v>
      </c>
      <c r="C79" s="33" t="s">
        <v>386</v>
      </c>
      <c r="D79" s="34"/>
      <c r="E79" s="35">
        <v>209</v>
      </c>
      <c r="F79" s="36"/>
      <c r="G79" s="35">
        <v>170</v>
      </c>
      <c r="H79" s="37"/>
      <c r="I79" s="116">
        <f t="shared" si="20"/>
        <v>379</v>
      </c>
      <c r="J79" s="20"/>
      <c r="K79" s="20"/>
      <c r="L79" s="20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s="7" customFormat="1" ht="15.95" customHeight="1">
      <c r="A80" s="68"/>
      <c r="B80" s="32" t="s">
        <v>342</v>
      </c>
      <c r="C80" s="33" t="s">
        <v>449</v>
      </c>
      <c r="D80" s="34"/>
      <c r="E80" s="35">
        <v>207</v>
      </c>
      <c r="F80" s="36"/>
      <c r="G80" s="35">
        <v>167</v>
      </c>
      <c r="H80" s="37"/>
      <c r="I80" s="116">
        <f t="shared" si="20"/>
        <v>374</v>
      </c>
      <c r="J80" s="20"/>
      <c r="K80" s="20"/>
      <c r="L80" s="20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s="7" customFormat="1" ht="15.95" customHeight="1">
      <c r="A81" s="68"/>
      <c r="B81" s="32" t="s">
        <v>225</v>
      </c>
      <c r="C81" s="33" t="s">
        <v>226</v>
      </c>
      <c r="D81" s="34">
        <v>181</v>
      </c>
      <c r="E81" s="35"/>
      <c r="F81" s="36">
        <v>187</v>
      </c>
      <c r="G81" s="35"/>
      <c r="H81" s="37"/>
      <c r="I81" s="116">
        <f t="shared" si="20"/>
        <v>368</v>
      </c>
      <c r="J81" s="20"/>
      <c r="K81" s="20"/>
      <c r="L81" s="20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s="7" customFormat="1" ht="15.95" customHeight="1">
      <c r="A82" s="68"/>
      <c r="B82" s="32" t="s">
        <v>57</v>
      </c>
      <c r="C82" s="33" t="s">
        <v>445</v>
      </c>
      <c r="D82" s="34">
        <v>179</v>
      </c>
      <c r="E82" s="35"/>
      <c r="F82" s="36"/>
      <c r="G82" s="35">
        <v>188</v>
      </c>
      <c r="H82" s="37"/>
      <c r="I82" s="116">
        <f t="shared" si="20"/>
        <v>367</v>
      </c>
      <c r="J82" s="20"/>
      <c r="K82" s="2"/>
      <c r="L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s="7" customFormat="1" ht="15.95" customHeight="1">
      <c r="A83" s="68"/>
      <c r="B83" s="32" t="s">
        <v>319</v>
      </c>
      <c r="C83" s="33" t="s">
        <v>448</v>
      </c>
      <c r="D83" s="34"/>
      <c r="E83" s="35"/>
      <c r="F83" s="36">
        <v>237</v>
      </c>
      <c r="G83" s="35"/>
      <c r="H83" s="37"/>
      <c r="I83" s="116">
        <f t="shared" si="20"/>
        <v>237</v>
      </c>
      <c r="J83" s="20"/>
      <c r="K83" s="2"/>
      <c r="L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s="7" customFormat="1" ht="15.95" customHeight="1">
      <c r="A84" s="68"/>
      <c r="B84" s="32" t="s">
        <v>339</v>
      </c>
      <c r="C84" s="33" t="s">
        <v>340</v>
      </c>
      <c r="D84" s="34"/>
      <c r="E84" s="35">
        <v>215</v>
      </c>
      <c r="F84" s="36"/>
      <c r="G84" s="35"/>
      <c r="H84" s="37"/>
      <c r="I84" s="116">
        <f t="shared" si="20"/>
        <v>215</v>
      </c>
      <c r="J84" s="20"/>
      <c r="K84" s="2"/>
      <c r="L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s="7" customFormat="1" ht="15.95" customHeight="1">
      <c r="A85" s="68"/>
      <c r="B85" s="32" t="s">
        <v>511</v>
      </c>
      <c r="C85" s="33" t="s">
        <v>334</v>
      </c>
      <c r="D85" s="34"/>
      <c r="E85" s="35"/>
      <c r="F85" s="36"/>
      <c r="G85" s="35">
        <v>205</v>
      </c>
      <c r="H85" s="37"/>
      <c r="I85" s="116">
        <f t="shared" si="20"/>
        <v>205</v>
      </c>
      <c r="J85" s="20"/>
      <c r="K85" s="2"/>
      <c r="L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s="7" customFormat="1" ht="15.95" customHeight="1">
      <c r="A86" s="68"/>
      <c r="B86" s="32" t="s">
        <v>343</v>
      </c>
      <c r="C86" s="33" t="s">
        <v>444</v>
      </c>
      <c r="D86" s="34"/>
      <c r="E86" s="35">
        <v>204</v>
      </c>
      <c r="F86" s="36"/>
      <c r="G86" s="35"/>
      <c r="H86" s="37"/>
      <c r="I86" s="116">
        <f t="shared" si="20"/>
        <v>204</v>
      </c>
      <c r="J86" s="20"/>
      <c r="K86" s="2"/>
      <c r="L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s="7" customFormat="1" ht="15.95" customHeight="1">
      <c r="A87" s="68"/>
      <c r="B87" s="32" t="s">
        <v>248</v>
      </c>
      <c r="C87" s="33"/>
      <c r="D87" s="34">
        <v>196</v>
      </c>
      <c r="E87" s="35"/>
      <c r="F87" s="36"/>
      <c r="G87" s="35"/>
      <c r="H87" s="37"/>
      <c r="I87" s="116">
        <f t="shared" si="20"/>
        <v>196</v>
      </c>
      <c r="J87" s="20"/>
      <c r="K87" s="2"/>
      <c r="L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s="7" customFormat="1" ht="15.95" customHeight="1">
      <c r="A88" s="68"/>
      <c r="B88" s="32" t="s">
        <v>526</v>
      </c>
      <c r="C88" s="33" t="s">
        <v>386</v>
      </c>
      <c r="D88" s="34"/>
      <c r="E88" s="35"/>
      <c r="F88" s="36"/>
      <c r="G88" s="35"/>
      <c r="H88" s="37">
        <v>192</v>
      </c>
      <c r="I88" s="116">
        <f t="shared" si="20"/>
        <v>192</v>
      </c>
      <c r="J88" s="20"/>
      <c r="K88" s="2"/>
      <c r="L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s="7" customFormat="1" ht="15.95" customHeight="1">
      <c r="A89" s="68"/>
      <c r="B89" s="32" t="s">
        <v>344</v>
      </c>
      <c r="C89" s="33" t="s">
        <v>334</v>
      </c>
      <c r="D89" s="34"/>
      <c r="E89" s="35">
        <v>170</v>
      </c>
      <c r="F89" s="36"/>
      <c r="G89" s="35"/>
      <c r="H89" s="37"/>
      <c r="I89" s="116">
        <f t="shared" si="20"/>
        <v>170</v>
      </c>
      <c r="J89" s="20"/>
      <c r="K89" s="2"/>
      <c r="L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s="7" customFormat="1" ht="15.95" customHeight="1">
      <c r="A90" s="68"/>
      <c r="B90" s="32" t="s">
        <v>512</v>
      </c>
      <c r="C90" s="33"/>
      <c r="D90" s="34"/>
      <c r="E90" s="35"/>
      <c r="F90" s="36"/>
      <c r="G90" s="35">
        <v>169</v>
      </c>
      <c r="H90" s="37"/>
      <c r="I90" s="116">
        <f t="shared" si="20"/>
        <v>169</v>
      </c>
      <c r="J90" s="20"/>
      <c r="K90" s="2"/>
      <c r="L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s="7" customFormat="1" ht="15.95" customHeight="1">
      <c r="A91" s="68"/>
      <c r="B91" s="32" t="s">
        <v>513</v>
      </c>
      <c r="C91" s="33" t="s">
        <v>386</v>
      </c>
      <c r="D91" s="34"/>
      <c r="E91" s="35"/>
      <c r="F91" s="36"/>
      <c r="G91" s="35">
        <v>164</v>
      </c>
      <c r="H91" s="37"/>
      <c r="I91" s="116">
        <f t="shared" si="20"/>
        <v>164</v>
      </c>
      <c r="J91" s="2"/>
      <c r="K91" s="2"/>
      <c r="L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s="7" customFormat="1" ht="15.95" customHeight="1">
      <c r="A92" s="68"/>
      <c r="B92" s="32" t="s">
        <v>514</v>
      </c>
      <c r="C92" s="33"/>
      <c r="D92" s="34"/>
      <c r="E92" s="35"/>
      <c r="F92" s="36"/>
      <c r="G92" s="35">
        <v>154</v>
      </c>
      <c r="H92" s="37"/>
      <c r="I92" s="116">
        <f t="shared" si="20"/>
        <v>154</v>
      </c>
      <c r="J92" s="2"/>
      <c r="K92" s="2"/>
      <c r="L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s="7" customFormat="1" ht="15.95" customHeight="1">
      <c r="A93" s="68"/>
      <c r="B93" s="32" t="s">
        <v>515</v>
      </c>
      <c r="C93" s="33"/>
      <c r="D93" s="34"/>
      <c r="E93" s="35"/>
      <c r="F93" s="36"/>
      <c r="G93" s="35">
        <v>154</v>
      </c>
      <c r="H93" s="37"/>
      <c r="I93" s="116">
        <f t="shared" si="20"/>
        <v>154</v>
      </c>
      <c r="J93" s="2"/>
      <c r="K93" s="20"/>
      <c r="L93" s="20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s="7" customFormat="1" ht="15.95" customHeight="1">
      <c r="A94" s="68"/>
      <c r="B94" s="32" t="s">
        <v>516</v>
      </c>
      <c r="C94" s="33"/>
      <c r="D94" s="34"/>
      <c r="E94" s="35"/>
      <c r="F94" s="36"/>
      <c r="G94" s="35">
        <v>149</v>
      </c>
      <c r="H94" s="37"/>
      <c r="I94" s="116">
        <f t="shared" si="20"/>
        <v>149</v>
      </c>
      <c r="J94" s="2"/>
      <c r="K94" s="20"/>
      <c r="L94" s="20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s="7" customFormat="1" ht="15.95" customHeight="1">
      <c r="A95" s="68"/>
      <c r="B95" s="32" t="s">
        <v>517</v>
      </c>
      <c r="C95" s="33"/>
      <c r="D95" s="34"/>
      <c r="E95" s="35"/>
      <c r="F95" s="36"/>
      <c r="G95" s="35">
        <v>148</v>
      </c>
      <c r="H95" s="37"/>
      <c r="I95" s="116">
        <f t="shared" si="20"/>
        <v>148</v>
      </c>
      <c r="J95" s="2"/>
      <c r="K95" s="20"/>
      <c r="L95" s="20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46" s="7" customFormat="1" ht="15.95" customHeight="1">
      <c r="A96" s="68"/>
      <c r="B96" s="32" t="s">
        <v>175</v>
      </c>
      <c r="C96" s="33"/>
      <c r="D96" s="34">
        <v>147</v>
      </c>
      <c r="E96" s="35"/>
      <c r="F96" s="36"/>
      <c r="G96" s="35"/>
      <c r="H96" s="37"/>
      <c r="I96" s="116">
        <f t="shared" si="20"/>
        <v>147</v>
      </c>
      <c r="J96" s="2"/>
      <c r="K96" s="20"/>
      <c r="L96" s="20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1:46" s="7" customFormat="1" ht="15.95" customHeight="1">
      <c r="A97" s="68"/>
      <c r="B97" s="32" t="s">
        <v>528</v>
      </c>
      <c r="C97" s="33"/>
      <c r="D97" s="34"/>
      <c r="E97" s="35"/>
      <c r="F97" s="36"/>
      <c r="G97" s="35">
        <v>141</v>
      </c>
      <c r="H97" s="37"/>
      <c r="I97" s="116">
        <f t="shared" si="20"/>
        <v>141</v>
      </c>
      <c r="J97" s="2"/>
      <c r="K97" s="20"/>
      <c r="L97" s="20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46" s="7" customFormat="1" ht="15.95" customHeight="1">
      <c r="A98" s="68"/>
      <c r="B98" s="32" t="s">
        <v>346</v>
      </c>
      <c r="C98" s="33" t="s">
        <v>335</v>
      </c>
      <c r="D98" s="34"/>
      <c r="E98" s="35">
        <v>129</v>
      </c>
      <c r="F98" s="36"/>
      <c r="G98" s="35"/>
      <c r="H98" s="37"/>
      <c r="I98" s="116">
        <f t="shared" si="20"/>
        <v>129</v>
      </c>
      <c r="J98" s="20"/>
      <c r="K98" s="20"/>
      <c r="L98" s="20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s="7" customFormat="1" ht="15.95" customHeight="1">
      <c r="A99" s="68"/>
      <c r="B99" s="32" t="s">
        <v>323</v>
      </c>
      <c r="C99" s="33" t="s">
        <v>292</v>
      </c>
      <c r="D99" s="34"/>
      <c r="E99" s="35"/>
      <c r="F99" s="36">
        <v>116</v>
      </c>
      <c r="G99" s="35"/>
      <c r="H99" s="37"/>
      <c r="I99" s="116">
        <f t="shared" si="20"/>
        <v>116</v>
      </c>
      <c r="J99" s="20"/>
      <c r="K99" s="20"/>
      <c r="L99" s="20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s="7" customFormat="1" ht="15.95" customHeight="1">
      <c r="A100" s="91"/>
      <c r="B100" s="46" t="s">
        <v>249</v>
      </c>
      <c r="C100" s="47"/>
      <c r="D100" s="48">
        <v>116</v>
      </c>
      <c r="E100" s="49"/>
      <c r="F100" s="50"/>
      <c r="G100" s="49"/>
      <c r="H100" s="51"/>
      <c r="I100" s="116">
        <f t="shared" si="20"/>
        <v>116</v>
      </c>
      <c r="J100" s="20"/>
      <c r="K100" s="20"/>
      <c r="L100" s="20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:46" s="7" customFormat="1" ht="15.95" customHeight="1">
      <c r="A101" s="86"/>
      <c r="B101" s="87"/>
      <c r="C101" s="87"/>
      <c r="D101" s="88"/>
      <c r="E101" s="89"/>
      <c r="F101" s="88"/>
      <c r="G101" s="89"/>
      <c r="H101" s="88"/>
      <c r="I101" s="118"/>
      <c r="J101" s="20"/>
      <c r="K101" s="20"/>
      <c r="L101" s="20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46" s="7" customFormat="1" ht="15.95" customHeight="1">
      <c r="A102" s="90" t="s">
        <v>521</v>
      </c>
      <c r="B102" s="32" t="s">
        <v>522</v>
      </c>
      <c r="C102" s="33" t="s">
        <v>468</v>
      </c>
      <c r="D102" s="34"/>
      <c r="E102" s="35"/>
      <c r="F102" s="36"/>
      <c r="G102" s="35">
        <v>133</v>
      </c>
      <c r="H102" s="37"/>
      <c r="I102" s="116">
        <f t="shared" ref="I102" si="21">SUM(D102:H102)</f>
        <v>133</v>
      </c>
      <c r="J102" s="20"/>
      <c r="K102" s="20"/>
      <c r="L102" s="20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:46" s="7" customFormat="1" ht="15.95" customHeight="1">
      <c r="A103" s="69"/>
      <c r="B103" s="60"/>
      <c r="C103" s="60"/>
      <c r="D103" s="61"/>
      <c r="E103" s="62"/>
      <c r="F103" s="61"/>
      <c r="G103" s="62"/>
      <c r="H103" s="61"/>
      <c r="I103" s="117"/>
      <c r="J103" s="20"/>
      <c r="K103" s="20"/>
      <c r="L103" s="20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s="7" customFormat="1" ht="15.95" customHeight="1">
      <c r="A104" s="68" t="s">
        <v>406</v>
      </c>
      <c r="B104" s="52" t="s">
        <v>317</v>
      </c>
      <c r="C104" s="53" t="s">
        <v>271</v>
      </c>
      <c r="D104" s="54"/>
      <c r="E104" s="55"/>
      <c r="F104" s="56">
        <v>229</v>
      </c>
      <c r="G104" s="55"/>
      <c r="H104" s="57"/>
      <c r="I104" s="116">
        <f t="shared" ref="I104" si="22">SUM(D104:H104)</f>
        <v>229</v>
      </c>
      <c r="J104" s="2"/>
      <c r="K104" s="20"/>
      <c r="L104" s="20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:46" s="7" customFormat="1" ht="15.95" customHeight="1">
      <c r="A105" s="69"/>
      <c r="B105" s="60"/>
      <c r="C105" s="60"/>
      <c r="D105" s="61"/>
      <c r="E105" s="62"/>
      <c r="F105" s="61"/>
      <c r="G105" s="62"/>
      <c r="H105" s="61"/>
      <c r="I105" s="117"/>
      <c r="J105" s="2"/>
      <c r="K105" s="20"/>
      <c r="L105" s="20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:46" s="7" customFormat="1" ht="15.95" customHeight="1">
      <c r="A106" s="68" t="s">
        <v>519</v>
      </c>
      <c r="B106" s="82" t="s">
        <v>520</v>
      </c>
      <c r="C106" s="82" t="s">
        <v>468</v>
      </c>
      <c r="D106" s="80"/>
      <c r="E106" s="83"/>
      <c r="F106" s="80"/>
      <c r="G106" s="83">
        <v>120</v>
      </c>
      <c r="H106" s="80">
        <v>193</v>
      </c>
      <c r="I106" s="116">
        <f t="shared" ref="I106" si="23">SUM(D106:H106)</f>
        <v>313</v>
      </c>
      <c r="J106" s="2"/>
      <c r="K106" s="20"/>
      <c r="L106" s="20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:46" s="7" customFormat="1" ht="15.95" customHeight="1">
      <c r="A107" s="69"/>
      <c r="B107" s="60"/>
      <c r="C107" s="60"/>
      <c r="D107" s="61"/>
      <c r="E107" s="62"/>
      <c r="F107" s="61"/>
      <c r="G107" s="62"/>
      <c r="H107" s="61"/>
      <c r="I107" s="117"/>
      <c r="J107" s="2"/>
      <c r="K107" s="20"/>
      <c r="L107" s="20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:46" s="7" customFormat="1" ht="15.95" customHeight="1">
      <c r="A108" s="68" t="s">
        <v>407</v>
      </c>
      <c r="B108" s="26" t="s">
        <v>78</v>
      </c>
      <c r="C108" s="27" t="s">
        <v>446</v>
      </c>
      <c r="D108" s="28">
        <v>165</v>
      </c>
      <c r="E108" s="29"/>
      <c r="F108" s="30"/>
      <c r="G108" s="29">
        <v>206</v>
      </c>
      <c r="H108" s="31">
        <v>191</v>
      </c>
      <c r="I108" s="116">
        <f t="shared" ref="I108" si="24">LARGE(D108:H108,1)+LARGE(D108:H108,2)+LARGE(D108:H108,3)</f>
        <v>562</v>
      </c>
      <c r="J108" s="2"/>
      <c r="K108" s="20"/>
      <c r="L108" s="20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1:46" s="16" customFormat="1" ht="15.95" customHeight="1">
      <c r="A109" s="68"/>
      <c r="B109" s="46" t="s">
        <v>318</v>
      </c>
      <c r="C109" s="47" t="s">
        <v>273</v>
      </c>
      <c r="D109" s="48"/>
      <c r="E109" s="49"/>
      <c r="F109" s="50">
        <v>91</v>
      </c>
      <c r="G109" s="49"/>
      <c r="H109" s="51"/>
      <c r="I109" s="116">
        <f t="shared" ref="I109" si="25">SUM(D109:H109)</f>
        <v>91</v>
      </c>
      <c r="J109" s="2"/>
      <c r="K109" s="2"/>
      <c r="L109" s="2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</row>
    <row r="110" spans="1:46" s="16" customFormat="1" ht="15.95" customHeight="1">
      <c r="A110" s="69"/>
      <c r="B110" s="60"/>
      <c r="C110" s="60"/>
      <c r="D110" s="61"/>
      <c r="E110" s="62"/>
      <c r="F110" s="61"/>
      <c r="G110" s="62"/>
      <c r="H110" s="61"/>
      <c r="I110" s="117"/>
      <c r="J110" s="2"/>
      <c r="K110" s="2"/>
      <c r="L110" s="2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</row>
    <row r="111" spans="1:46" s="16" customFormat="1" ht="15.95" customHeight="1">
      <c r="A111" s="68" t="s">
        <v>408</v>
      </c>
      <c r="B111" s="26" t="s">
        <v>347</v>
      </c>
      <c r="C111" s="27" t="s">
        <v>334</v>
      </c>
      <c r="D111" s="28"/>
      <c r="E111" s="29">
        <v>150</v>
      </c>
      <c r="F111" s="30"/>
      <c r="G111" s="29">
        <v>152</v>
      </c>
      <c r="H111" s="31"/>
      <c r="I111" s="116">
        <f t="shared" ref="I111:I113" si="26">SUM(D111:H111)</f>
        <v>302</v>
      </c>
      <c r="J111" s="2"/>
      <c r="K111" s="2"/>
      <c r="L111" s="2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</row>
    <row r="112" spans="1:46" s="16" customFormat="1" ht="15.95" customHeight="1">
      <c r="A112" s="68"/>
      <c r="B112" s="32" t="s">
        <v>123</v>
      </c>
      <c r="C112" s="33" t="s">
        <v>335</v>
      </c>
      <c r="D112" s="34"/>
      <c r="E112" s="35"/>
      <c r="F112" s="36">
        <v>138</v>
      </c>
      <c r="G112" s="35"/>
      <c r="H112" s="37"/>
      <c r="I112" s="116">
        <f t="shared" si="26"/>
        <v>138</v>
      </c>
      <c r="J112" s="2"/>
      <c r="K112" s="2"/>
      <c r="L112" s="2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</row>
    <row r="113" spans="1:46" s="16" customFormat="1" ht="15.95" customHeight="1">
      <c r="A113" s="68"/>
      <c r="B113" s="46" t="s">
        <v>316</v>
      </c>
      <c r="C113" s="47"/>
      <c r="D113" s="48"/>
      <c r="E113" s="49"/>
      <c r="F113" s="50">
        <v>118</v>
      </c>
      <c r="G113" s="49"/>
      <c r="H113" s="51"/>
      <c r="I113" s="116">
        <f t="shared" si="26"/>
        <v>118</v>
      </c>
      <c r="J113" s="2"/>
      <c r="K113" s="20"/>
      <c r="L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</row>
    <row r="114" spans="1:46" s="16" customFormat="1" ht="15.95" customHeight="1">
      <c r="A114" s="69"/>
      <c r="B114" s="60"/>
      <c r="C114" s="60"/>
      <c r="D114" s="61"/>
      <c r="E114" s="62"/>
      <c r="F114" s="61"/>
      <c r="G114" s="62"/>
      <c r="H114" s="61"/>
      <c r="I114" s="117"/>
      <c r="J114" s="2"/>
      <c r="K114" s="20"/>
      <c r="L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</row>
    <row r="115" spans="1:46" s="16" customFormat="1" ht="15.95" customHeight="1">
      <c r="A115" s="68" t="s">
        <v>409</v>
      </c>
      <c r="B115" s="26" t="s">
        <v>71</v>
      </c>
      <c r="C115" s="27" t="s">
        <v>271</v>
      </c>
      <c r="D115" s="28">
        <v>176</v>
      </c>
      <c r="E115" s="29">
        <v>169</v>
      </c>
      <c r="F115" s="30"/>
      <c r="G115" s="29">
        <v>166</v>
      </c>
      <c r="H115" s="31"/>
      <c r="I115" s="116">
        <f>LARGE(D115:H115,1)+LARGE(D115:H115,2)+LARGE(D115:H115,3)</f>
        <v>511</v>
      </c>
      <c r="J115" s="2"/>
      <c r="K115" s="20"/>
      <c r="L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</row>
    <row r="116" spans="1:46" s="16" customFormat="1" ht="15.95" customHeight="1">
      <c r="A116" s="101"/>
      <c r="B116" s="26" t="s">
        <v>92</v>
      </c>
      <c r="C116" s="27" t="s">
        <v>441</v>
      </c>
      <c r="D116" s="28">
        <v>154</v>
      </c>
      <c r="E116" s="29">
        <v>170</v>
      </c>
      <c r="F116" s="30">
        <v>158</v>
      </c>
      <c r="G116" s="29"/>
      <c r="H116" s="31"/>
      <c r="I116" s="116">
        <f>LARGE(D116:H116,1)+LARGE(D116:H116,2)+LARGE(D116:H116,3)</f>
        <v>482</v>
      </c>
      <c r="J116" s="2"/>
      <c r="K116" s="20"/>
      <c r="L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</row>
    <row r="117" spans="1:46" s="16" customFormat="1" ht="15.95" customHeight="1">
      <c r="A117" s="68"/>
      <c r="B117" s="26" t="s">
        <v>518</v>
      </c>
      <c r="C117" s="27"/>
      <c r="D117" s="28"/>
      <c r="E117" s="29"/>
      <c r="F117" s="30"/>
      <c r="G117" s="29">
        <v>147</v>
      </c>
      <c r="H117" s="31"/>
      <c r="I117" s="116">
        <f t="shared" ref="I117:I119" si="27">SUM(D117:H117)</f>
        <v>147</v>
      </c>
      <c r="J117" s="2"/>
      <c r="K117" s="20"/>
      <c r="L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</row>
    <row r="118" spans="1:46" s="16" customFormat="1" ht="15.95" customHeight="1">
      <c r="A118" s="68"/>
      <c r="B118" s="26" t="s">
        <v>108</v>
      </c>
      <c r="C118" s="27"/>
      <c r="D118" s="28"/>
      <c r="E118" s="29"/>
      <c r="F118" s="30"/>
      <c r="G118" s="29"/>
      <c r="H118" s="31">
        <v>137</v>
      </c>
      <c r="I118" s="116">
        <f t="shared" si="27"/>
        <v>137</v>
      </c>
      <c r="J118" s="2"/>
      <c r="K118" s="20"/>
      <c r="L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</row>
    <row r="119" spans="1:46" s="16" customFormat="1" ht="15.95" customHeight="1">
      <c r="A119" s="68"/>
      <c r="B119" s="46" t="s">
        <v>524</v>
      </c>
      <c r="C119" s="47" t="s">
        <v>468</v>
      </c>
      <c r="D119" s="48"/>
      <c r="E119" s="49"/>
      <c r="F119" s="50"/>
      <c r="G119" s="49"/>
      <c r="H119" s="51">
        <v>91</v>
      </c>
      <c r="I119" s="116">
        <f t="shared" si="27"/>
        <v>91</v>
      </c>
      <c r="J119" s="2"/>
      <c r="K119" s="20"/>
      <c r="L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</row>
    <row r="120" spans="1:46" s="16" customFormat="1" ht="15.95" customHeight="1">
      <c r="A120" s="69"/>
      <c r="B120" s="60"/>
      <c r="C120" s="60"/>
      <c r="D120" s="61"/>
      <c r="E120" s="62"/>
      <c r="F120" s="61"/>
      <c r="G120" s="62"/>
      <c r="H120" s="61"/>
      <c r="I120" s="117"/>
      <c r="J120" s="2"/>
      <c r="K120" s="20"/>
      <c r="L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</row>
    <row r="121" spans="1:46" s="16" customFormat="1" ht="15.95" customHeight="1">
      <c r="A121" s="68" t="s">
        <v>410</v>
      </c>
      <c r="B121" s="26" t="s">
        <v>150</v>
      </c>
      <c r="C121" s="27" t="s">
        <v>334</v>
      </c>
      <c r="D121" s="28">
        <v>124</v>
      </c>
      <c r="E121" s="29">
        <v>164</v>
      </c>
      <c r="F121" s="30">
        <v>140</v>
      </c>
      <c r="G121" s="29">
        <v>133</v>
      </c>
      <c r="H121" s="31"/>
      <c r="I121" s="116">
        <f t="shared" ref="I121" si="28">LARGE(D121:H121,1)+LARGE(D121:H121,2)+LARGE(D121:H121,3)</f>
        <v>437</v>
      </c>
      <c r="J121" s="2"/>
      <c r="K121" s="20"/>
      <c r="L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</row>
    <row r="122" spans="1:46" s="16" customFormat="1" ht="15.95" customHeight="1">
      <c r="A122" s="68"/>
      <c r="B122" s="32" t="s">
        <v>59</v>
      </c>
      <c r="C122" s="33" t="s">
        <v>271</v>
      </c>
      <c r="D122" s="34"/>
      <c r="E122" s="35">
        <v>128</v>
      </c>
      <c r="F122" s="36"/>
      <c r="G122" s="35">
        <v>120</v>
      </c>
      <c r="H122" s="37"/>
      <c r="I122" s="116">
        <f t="shared" ref="I122:I127" si="29">SUM(D122:H122)</f>
        <v>248</v>
      </c>
      <c r="J122" s="2"/>
      <c r="K122" s="2"/>
      <c r="L122" s="2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</row>
    <row r="123" spans="1:46" s="16" customFormat="1" ht="15.95" customHeight="1">
      <c r="A123" s="68"/>
      <c r="B123" s="32" t="s">
        <v>315</v>
      </c>
      <c r="C123" s="33" t="s">
        <v>139</v>
      </c>
      <c r="D123" s="34"/>
      <c r="E123" s="35">
        <v>130</v>
      </c>
      <c r="F123" s="36">
        <v>116</v>
      </c>
      <c r="G123" s="35"/>
      <c r="H123" s="37"/>
      <c r="I123" s="116">
        <f t="shared" si="29"/>
        <v>246</v>
      </c>
      <c r="J123" s="2"/>
      <c r="K123" s="2"/>
      <c r="L123" s="2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</row>
    <row r="124" spans="1:46" s="16" customFormat="1" ht="15.95" customHeight="1">
      <c r="A124" s="68"/>
      <c r="B124" s="32" t="s">
        <v>61</v>
      </c>
      <c r="C124" s="33" t="s">
        <v>271</v>
      </c>
      <c r="D124" s="34">
        <v>106</v>
      </c>
      <c r="E124" s="35">
        <v>111</v>
      </c>
      <c r="F124" s="36"/>
      <c r="G124" s="35"/>
      <c r="H124" s="37"/>
      <c r="I124" s="116">
        <f t="shared" si="29"/>
        <v>217</v>
      </c>
      <c r="J124" s="2"/>
      <c r="K124" s="2"/>
      <c r="L124" s="2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</row>
    <row r="125" spans="1:46" s="16" customFormat="1" ht="15.95" customHeight="1">
      <c r="A125" s="68"/>
      <c r="B125" s="32" t="s">
        <v>245</v>
      </c>
      <c r="C125" s="33" t="s">
        <v>450</v>
      </c>
      <c r="D125" s="34">
        <v>132</v>
      </c>
      <c r="E125" s="35"/>
      <c r="F125" s="36"/>
      <c r="G125" s="35"/>
      <c r="H125" s="37"/>
      <c r="I125" s="116">
        <f t="shared" si="29"/>
        <v>132</v>
      </c>
      <c r="J125" s="2"/>
      <c r="K125" s="2"/>
      <c r="L125" s="2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</row>
    <row r="126" spans="1:46" s="7" customFormat="1" ht="15.95" customHeight="1">
      <c r="A126" s="68"/>
      <c r="B126" s="32" t="s">
        <v>190</v>
      </c>
      <c r="C126" s="33" t="s">
        <v>445</v>
      </c>
      <c r="D126" s="34">
        <v>100</v>
      </c>
      <c r="E126" s="35"/>
      <c r="F126" s="36"/>
      <c r="G126" s="35"/>
      <c r="H126" s="37"/>
      <c r="I126" s="116">
        <f t="shared" si="29"/>
        <v>100</v>
      </c>
      <c r="J126" s="2"/>
      <c r="K126" s="2"/>
      <c r="L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s="7" customFormat="1" ht="15.95" customHeight="1">
      <c r="A127" s="68"/>
      <c r="B127" s="46" t="s">
        <v>147</v>
      </c>
      <c r="C127" s="47" t="s">
        <v>334</v>
      </c>
      <c r="D127" s="48">
        <v>70</v>
      </c>
      <c r="E127" s="49"/>
      <c r="F127" s="50"/>
      <c r="G127" s="49"/>
      <c r="H127" s="51"/>
      <c r="I127" s="116">
        <f t="shared" si="29"/>
        <v>70</v>
      </c>
      <c r="J127" s="2"/>
      <c r="K127" s="2"/>
      <c r="L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 s="7" customFormat="1" ht="15.95" customHeight="1">
      <c r="A128" s="69"/>
      <c r="B128" s="60"/>
      <c r="C128" s="60"/>
      <c r="D128" s="61"/>
      <c r="E128" s="62"/>
      <c r="F128" s="61"/>
      <c r="G128" s="62"/>
      <c r="H128" s="61"/>
      <c r="I128" s="117"/>
      <c r="J128" s="2"/>
      <c r="K128" s="2"/>
      <c r="L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s="16" customFormat="1" ht="15.95" customHeight="1">
      <c r="A129" s="68" t="s">
        <v>411</v>
      </c>
      <c r="B129" s="52" t="s">
        <v>148</v>
      </c>
      <c r="C129" s="53" t="s">
        <v>334</v>
      </c>
      <c r="D129" s="54">
        <v>160</v>
      </c>
      <c r="E129" s="55"/>
      <c r="F129" s="56"/>
      <c r="G129" s="55"/>
      <c r="H129" s="57"/>
      <c r="I129" s="116">
        <f t="shared" ref="I129" si="30">SUM(D129:H129)</f>
        <v>160</v>
      </c>
      <c r="J129" s="2"/>
      <c r="K129" s="2"/>
      <c r="L129" s="2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</row>
    <row r="130" spans="1:46" s="16" customFormat="1" ht="15.95" customHeight="1">
      <c r="A130" s="69"/>
      <c r="B130" s="60"/>
      <c r="C130" s="60"/>
      <c r="D130" s="61"/>
      <c r="E130" s="62"/>
      <c r="F130" s="61"/>
      <c r="G130" s="62"/>
      <c r="H130" s="61"/>
      <c r="I130" s="117"/>
      <c r="J130" s="2"/>
      <c r="K130" s="20"/>
      <c r="L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</row>
    <row r="131" spans="1:46" s="16" customFormat="1" ht="15.95" customHeight="1">
      <c r="A131" s="68" t="s">
        <v>412</v>
      </c>
      <c r="B131" s="52" t="s">
        <v>481</v>
      </c>
      <c r="C131" s="53" t="s">
        <v>139</v>
      </c>
      <c r="D131" s="54"/>
      <c r="E131" s="55"/>
      <c r="F131" s="56"/>
      <c r="G131" s="55">
        <v>156</v>
      </c>
      <c r="H131" s="57"/>
      <c r="I131" s="116">
        <f t="shared" ref="I131:I132" si="31">SUM(D131:H131)</f>
        <v>156</v>
      </c>
      <c r="J131" s="2"/>
      <c r="K131" s="20"/>
      <c r="L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</row>
    <row r="132" spans="1:46" s="16" customFormat="1" ht="15.95" customHeight="1">
      <c r="A132" s="81"/>
      <c r="B132" s="32" t="s">
        <v>54</v>
      </c>
      <c r="C132" s="33" t="s">
        <v>440</v>
      </c>
      <c r="D132" s="34">
        <v>74</v>
      </c>
      <c r="E132" s="35">
        <v>51</v>
      </c>
      <c r="F132" s="36"/>
      <c r="G132" s="35"/>
      <c r="H132" s="84"/>
      <c r="I132" s="116">
        <f t="shared" si="31"/>
        <v>125</v>
      </c>
      <c r="J132" s="2"/>
      <c r="K132" s="20"/>
      <c r="L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</row>
    <row r="133" spans="1:46" s="16" customFormat="1" ht="15.95" customHeight="1">
      <c r="A133" s="69"/>
      <c r="B133" s="60"/>
      <c r="C133" s="60"/>
      <c r="D133" s="61"/>
      <c r="E133" s="62"/>
      <c r="F133" s="61"/>
      <c r="G133" s="62"/>
      <c r="H133" s="61"/>
      <c r="I133" s="117"/>
      <c r="J133" s="2"/>
      <c r="K133" s="20"/>
      <c r="L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</row>
    <row r="134" spans="1:46" s="16" customFormat="1" ht="15.95" customHeight="1">
      <c r="A134" s="68" t="s">
        <v>413</v>
      </c>
      <c r="B134" s="26" t="s">
        <v>48</v>
      </c>
      <c r="C134" s="27"/>
      <c r="D134" s="28">
        <v>144</v>
      </c>
      <c r="E134" s="29">
        <v>141</v>
      </c>
      <c r="F134" s="30"/>
      <c r="G134" s="29">
        <v>132</v>
      </c>
      <c r="H134" s="31"/>
      <c r="I134" s="116">
        <f>LARGE(D134:H134,1)+LARGE(D134:H134,2)+LARGE(D134:H134,3)</f>
        <v>417</v>
      </c>
      <c r="J134" s="2"/>
      <c r="K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</row>
    <row r="135" spans="1:46" s="16" customFormat="1" ht="15.95" customHeight="1">
      <c r="A135" s="68"/>
      <c r="B135" s="32" t="s">
        <v>104</v>
      </c>
      <c r="C135" s="33" t="s">
        <v>446</v>
      </c>
      <c r="D135" s="34">
        <v>97</v>
      </c>
      <c r="E135" s="35">
        <v>91</v>
      </c>
      <c r="F135" s="36">
        <v>89</v>
      </c>
      <c r="G135" s="35">
        <v>88</v>
      </c>
      <c r="H135" s="37">
        <v>109</v>
      </c>
      <c r="I135" s="116">
        <f>LARGE(D135:H135,1)+LARGE(D135:H135,2)+LARGE(D135:H135,3)</f>
        <v>297</v>
      </c>
      <c r="J135" s="2"/>
      <c r="K135" s="2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</row>
    <row r="136" spans="1:46" s="16" customFormat="1" ht="15.95" customHeight="1">
      <c r="A136" s="68"/>
      <c r="B136" s="32" t="s">
        <v>330</v>
      </c>
      <c r="C136" s="33" t="s">
        <v>139</v>
      </c>
      <c r="D136" s="34"/>
      <c r="E136" s="35">
        <v>141</v>
      </c>
      <c r="F136" s="36">
        <v>154</v>
      </c>
      <c r="G136" s="35"/>
      <c r="H136" s="37"/>
      <c r="I136" s="116">
        <f t="shared" ref="I136:I140" si="32">SUM(D136:H136)</f>
        <v>295</v>
      </c>
      <c r="J136" s="2"/>
      <c r="K136" s="2"/>
      <c r="L136" s="2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</row>
    <row r="137" spans="1:46" s="16" customFormat="1" ht="15.95" customHeight="1">
      <c r="A137" s="68"/>
      <c r="B137" s="32" t="s">
        <v>196</v>
      </c>
      <c r="C137" s="33" t="s">
        <v>349</v>
      </c>
      <c r="D137" s="34">
        <v>151</v>
      </c>
      <c r="E137" s="35">
        <v>133</v>
      </c>
      <c r="F137" s="36"/>
      <c r="G137" s="35"/>
      <c r="H137" s="37"/>
      <c r="I137" s="116">
        <f t="shared" si="32"/>
        <v>284</v>
      </c>
      <c r="J137" s="2"/>
      <c r="K137" s="2"/>
      <c r="L137" s="2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</row>
    <row r="138" spans="1:46" s="16" customFormat="1" ht="15.95" customHeight="1">
      <c r="A138" s="68"/>
      <c r="B138" s="32" t="s">
        <v>331</v>
      </c>
      <c r="C138" s="33"/>
      <c r="D138" s="34"/>
      <c r="E138" s="35"/>
      <c r="F138" s="36">
        <v>112</v>
      </c>
      <c r="G138" s="35"/>
      <c r="H138" s="37"/>
      <c r="I138" s="116">
        <f t="shared" si="32"/>
        <v>112</v>
      </c>
      <c r="J138" s="2"/>
      <c r="K138" s="2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</row>
    <row r="139" spans="1:46" s="7" customFormat="1" ht="15.95" customHeight="1">
      <c r="A139" s="68"/>
      <c r="B139" s="32" t="s">
        <v>215</v>
      </c>
      <c r="C139" s="33" t="s">
        <v>440</v>
      </c>
      <c r="D139" s="34">
        <v>71</v>
      </c>
      <c r="E139" s="35"/>
      <c r="F139" s="36"/>
      <c r="G139" s="35"/>
      <c r="H139" s="37"/>
      <c r="I139" s="116">
        <f t="shared" si="32"/>
        <v>71</v>
      </c>
      <c r="J139" s="20"/>
      <c r="K139" s="2"/>
      <c r="L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1:46" s="7" customFormat="1" ht="15.95" customHeight="1">
      <c r="A140" s="68"/>
      <c r="B140" s="46" t="s">
        <v>103</v>
      </c>
      <c r="C140" s="47" t="s">
        <v>446</v>
      </c>
      <c r="D140" s="48">
        <v>46</v>
      </c>
      <c r="E140" s="49"/>
      <c r="F140" s="50"/>
      <c r="G140" s="49"/>
      <c r="H140" s="51"/>
      <c r="I140" s="116">
        <f t="shared" si="32"/>
        <v>46</v>
      </c>
      <c r="J140" s="20"/>
      <c r="K140" s="2"/>
      <c r="L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1:46" s="7" customFormat="1" ht="15.95" customHeight="1">
      <c r="A141" s="69"/>
      <c r="B141" s="60"/>
      <c r="C141" s="60"/>
      <c r="D141" s="61"/>
      <c r="E141" s="62"/>
      <c r="F141" s="61"/>
      <c r="G141" s="62"/>
      <c r="H141" s="61"/>
      <c r="I141" s="117"/>
      <c r="J141" s="20"/>
      <c r="K141" s="2"/>
      <c r="L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1:46" s="7" customFormat="1" ht="15.95" customHeight="1">
      <c r="A142" s="68" t="s">
        <v>414</v>
      </c>
      <c r="B142" s="52" t="s">
        <v>480</v>
      </c>
      <c r="C142" s="53" t="s">
        <v>468</v>
      </c>
      <c r="D142" s="54"/>
      <c r="E142" s="55"/>
      <c r="F142" s="56"/>
      <c r="G142" s="55">
        <v>112</v>
      </c>
      <c r="H142" s="57">
        <v>77</v>
      </c>
      <c r="I142" s="116">
        <f t="shared" ref="I142:I143" si="33">SUM(D142:H142)</f>
        <v>189</v>
      </c>
      <c r="J142" s="20"/>
      <c r="K142" s="2"/>
      <c r="L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1:46" s="7" customFormat="1" ht="15.95" customHeight="1">
      <c r="A143" s="81"/>
      <c r="B143" s="46" t="s">
        <v>377</v>
      </c>
      <c r="C143" s="47" t="s">
        <v>443</v>
      </c>
      <c r="D143" s="48"/>
      <c r="E143" s="49">
        <v>69</v>
      </c>
      <c r="F143" s="50"/>
      <c r="G143" s="49"/>
      <c r="H143" s="51"/>
      <c r="I143" s="116">
        <f t="shared" si="33"/>
        <v>69</v>
      </c>
      <c r="J143" s="20"/>
      <c r="K143" s="2"/>
      <c r="L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1:46" s="7" customFormat="1" ht="15.95" customHeight="1">
      <c r="A144" s="69"/>
      <c r="B144" s="60"/>
      <c r="C144" s="60"/>
      <c r="D144" s="61"/>
      <c r="E144" s="62"/>
      <c r="F144" s="61"/>
      <c r="G144" s="62"/>
      <c r="H144" s="61"/>
      <c r="I144" s="117"/>
      <c r="J144" s="20"/>
      <c r="K144" s="2"/>
      <c r="L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1:46" s="16" customFormat="1" ht="15.95" customHeight="1">
      <c r="A145" s="68" t="s">
        <v>415</v>
      </c>
      <c r="B145" s="52" t="s">
        <v>182</v>
      </c>
      <c r="C145" s="53"/>
      <c r="D145" s="54">
        <v>90</v>
      </c>
      <c r="E145" s="55"/>
      <c r="F145" s="56"/>
      <c r="G145" s="55"/>
      <c r="H145" s="57"/>
      <c r="I145" s="116">
        <f t="shared" ref="I145" si="34">SUM(D145:H145)</f>
        <v>90</v>
      </c>
      <c r="J145" s="20"/>
      <c r="K145" s="2"/>
      <c r="L145" s="2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</row>
    <row r="146" spans="1:46" s="16" customFormat="1" ht="15.95" customHeight="1">
      <c r="A146" s="69"/>
      <c r="B146" s="60"/>
      <c r="C146" s="60"/>
      <c r="D146" s="61"/>
      <c r="E146" s="62"/>
      <c r="F146" s="61"/>
      <c r="G146" s="62"/>
      <c r="H146" s="61"/>
      <c r="I146" s="117"/>
      <c r="J146" s="20"/>
      <c r="K146" s="2"/>
      <c r="L146" s="2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</row>
    <row r="147" spans="1:46" s="16" customFormat="1" ht="15.95" customHeight="1">
      <c r="A147" s="68" t="s">
        <v>477</v>
      </c>
      <c r="B147" s="52" t="s">
        <v>478</v>
      </c>
      <c r="C147" s="53" t="s">
        <v>479</v>
      </c>
      <c r="D147" s="54"/>
      <c r="E147" s="55"/>
      <c r="F147" s="56"/>
      <c r="G147" s="55">
        <v>124</v>
      </c>
      <c r="H147" s="57"/>
      <c r="I147" s="116">
        <f t="shared" ref="I147" si="35">SUM(D147:H147)</f>
        <v>124</v>
      </c>
      <c r="J147" s="20"/>
      <c r="K147" s="2"/>
      <c r="L147" s="2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</row>
    <row r="148" spans="1:46" s="16" customFormat="1" ht="15.95" customHeight="1">
      <c r="A148" s="69"/>
      <c r="B148" s="60"/>
      <c r="C148" s="60"/>
      <c r="D148" s="61"/>
      <c r="E148" s="62"/>
      <c r="F148" s="61"/>
      <c r="G148" s="62"/>
      <c r="H148" s="61"/>
      <c r="I148" s="117"/>
      <c r="J148" s="20"/>
      <c r="K148" s="2"/>
      <c r="L148" s="2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</row>
    <row r="149" spans="1:46" s="16" customFormat="1" ht="15.95" customHeight="1">
      <c r="A149" s="68" t="s">
        <v>416</v>
      </c>
      <c r="B149" s="26" t="s">
        <v>81</v>
      </c>
      <c r="C149" s="27" t="s">
        <v>446</v>
      </c>
      <c r="D149" s="28">
        <v>170</v>
      </c>
      <c r="E149" s="29"/>
      <c r="F149" s="30"/>
      <c r="G149" s="29">
        <v>163</v>
      </c>
      <c r="H149" s="31">
        <v>153</v>
      </c>
      <c r="I149" s="116">
        <f>LARGE(D149:H149,1)+LARGE(D149:H149,2)+LARGE(D149:H149,3)</f>
        <v>486</v>
      </c>
      <c r="K149" s="2"/>
      <c r="L149" s="2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</row>
    <row r="150" spans="1:46" s="16" customFormat="1" ht="15.95" customHeight="1">
      <c r="A150" s="68"/>
      <c r="B150" s="32" t="s">
        <v>158</v>
      </c>
      <c r="C150" s="33" t="s">
        <v>443</v>
      </c>
      <c r="D150" s="34">
        <v>142</v>
      </c>
      <c r="E150" s="35">
        <v>156</v>
      </c>
      <c r="F150" s="36"/>
      <c r="G150" s="35">
        <v>142</v>
      </c>
      <c r="H150" s="37"/>
      <c r="I150" s="116">
        <f>LARGE(D150:H150,1)+LARGE(D150:H150,2)+LARGE(D150:H150,3)</f>
        <v>440</v>
      </c>
      <c r="J150" s="23"/>
      <c r="K150" s="2"/>
      <c r="L150" s="2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</row>
    <row r="151" spans="1:46" s="16" customFormat="1" ht="15.95" customHeight="1">
      <c r="A151" s="68"/>
      <c r="B151" s="32" t="s">
        <v>60</v>
      </c>
      <c r="C151" s="33" t="s">
        <v>271</v>
      </c>
      <c r="D151" s="34">
        <v>118</v>
      </c>
      <c r="E151" s="35">
        <v>141</v>
      </c>
      <c r="F151" s="36">
        <v>98</v>
      </c>
      <c r="G151" s="35">
        <v>126</v>
      </c>
      <c r="H151" s="37"/>
      <c r="I151" s="116">
        <f>LARGE(D151:H151,1)+LARGE(D151:H151,2)+LARGE(D151:H151,3)</f>
        <v>385</v>
      </c>
      <c r="J151" s="2"/>
      <c r="K151" s="2"/>
      <c r="L151" s="2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</row>
    <row r="152" spans="1:46" s="16" customFormat="1" ht="15.95" customHeight="1">
      <c r="A152" s="68"/>
      <c r="B152" s="32" t="s">
        <v>145</v>
      </c>
      <c r="C152" s="33" t="s">
        <v>271</v>
      </c>
      <c r="D152" s="34">
        <v>97</v>
      </c>
      <c r="E152" s="35">
        <v>91</v>
      </c>
      <c r="F152" s="36">
        <v>99</v>
      </c>
      <c r="G152" s="35">
        <v>121</v>
      </c>
      <c r="H152" s="37"/>
      <c r="I152" s="116">
        <f>LARGE(D152:H152,1)+LARGE(D152:H152,2)+LARGE(D152:H152,3)</f>
        <v>317</v>
      </c>
      <c r="J152" s="2"/>
      <c r="K152" s="2"/>
      <c r="L152" s="2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</row>
    <row r="153" spans="1:46" s="7" customFormat="1" ht="15.95" customHeight="1">
      <c r="A153" s="68"/>
      <c r="B153" s="32" t="s">
        <v>65</v>
      </c>
      <c r="C153" s="33" t="s">
        <v>271</v>
      </c>
      <c r="D153" s="34">
        <v>91</v>
      </c>
      <c r="E153" s="35">
        <v>64</v>
      </c>
      <c r="F153" s="36">
        <v>95</v>
      </c>
      <c r="G153" s="35">
        <v>93</v>
      </c>
      <c r="H153" s="37"/>
      <c r="I153" s="116">
        <f>LARGE(D153:H153,1)+LARGE(D153:H153,2)+LARGE(D153:H153,3)</f>
        <v>279</v>
      </c>
      <c r="J153" s="2"/>
      <c r="K153" s="2"/>
      <c r="L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  <row r="154" spans="1:46" s="7" customFormat="1" ht="15.95" customHeight="1">
      <c r="A154" s="68"/>
      <c r="B154" s="32" t="s">
        <v>279</v>
      </c>
      <c r="C154" s="33" t="s">
        <v>440</v>
      </c>
      <c r="D154" s="34"/>
      <c r="E154" s="35">
        <v>115</v>
      </c>
      <c r="F154" s="36">
        <v>130</v>
      </c>
      <c r="G154" s="35"/>
      <c r="H154" s="37"/>
      <c r="I154" s="116">
        <f t="shared" ref="I154:I164" si="36">SUM(D154:H154)</f>
        <v>245</v>
      </c>
      <c r="J154" s="2"/>
      <c r="K154" s="2"/>
      <c r="L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1:46" s="7" customFormat="1" ht="15.95" customHeight="1">
      <c r="A155" s="68"/>
      <c r="B155" s="32" t="s">
        <v>247</v>
      </c>
      <c r="C155" s="33" t="s">
        <v>139</v>
      </c>
      <c r="D155" s="34">
        <v>108</v>
      </c>
      <c r="E155" s="35">
        <v>71</v>
      </c>
      <c r="F155" s="36"/>
      <c r="G155" s="35"/>
      <c r="H155" s="37"/>
      <c r="I155" s="116">
        <f t="shared" si="36"/>
        <v>179</v>
      </c>
      <c r="J155" s="2"/>
      <c r="K155" s="2"/>
      <c r="L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1:46" s="7" customFormat="1" ht="15.95" customHeight="1">
      <c r="A156" s="68"/>
      <c r="B156" s="32" t="s">
        <v>153</v>
      </c>
      <c r="C156" s="33" t="s">
        <v>501</v>
      </c>
      <c r="D156" s="34"/>
      <c r="E156" s="35"/>
      <c r="F156" s="36"/>
      <c r="G156" s="35">
        <v>131</v>
      </c>
      <c r="H156" s="37"/>
      <c r="I156" s="116">
        <f t="shared" si="36"/>
        <v>131</v>
      </c>
      <c r="J156" s="2"/>
      <c r="K156" s="2"/>
      <c r="L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1:46" s="7" customFormat="1" ht="15.95" customHeight="1">
      <c r="A157" s="68"/>
      <c r="B157" s="32" t="s">
        <v>186</v>
      </c>
      <c r="C157" s="33" t="s">
        <v>445</v>
      </c>
      <c r="D157" s="34">
        <v>77</v>
      </c>
      <c r="E157" s="35"/>
      <c r="F157" s="36"/>
      <c r="G157" s="35">
        <v>96</v>
      </c>
      <c r="H157" s="37"/>
      <c r="I157" s="116">
        <f t="shared" si="36"/>
        <v>173</v>
      </c>
      <c r="J157" s="2"/>
      <c r="K157" s="2"/>
      <c r="L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1:46" s="7" customFormat="1" ht="15.95" customHeight="1">
      <c r="A158" s="68"/>
      <c r="B158" s="32" t="s">
        <v>502</v>
      </c>
      <c r="C158" s="33"/>
      <c r="D158" s="34"/>
      <c r="E158" s="35"/>
      <c r="F158" s="36"/>
      <c r="G158" s="35">
        <v>93</v>
      </c>
      <c r="H158" s="37"/>
      <c r="I158" s="116">
        <f t="shared" si="36"/>
        <v>93</v>
      </c>
      <c r="J158" s="2"/>
      <c r="K158" s="2"/>
      <c r="L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  <row r="159" spans="1:46" s="7" customFormat="1" ht="15.95" customHeight="1">
      <c r="A159" s="68"/>
      <c r="B159" s="32" t="s">
        <v>251</v>
      </c>
      <c r="C159" s="33"/>
      <c r="D159" s="34">
        <v>88</v>
      </c>
      <c r="E159" s="35"/>
      <c r="F159" s="36"/>
      <c r="G159" s="35"/>
      <c r="H159" s="37"/>
      <c r="I159" s="116">
        <f t="shared" si="36"/>
        <v>88</v>
      </c>
      <c r="J159" s="2"/>
      <c r="K159" s="2"/>
      <c r="L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</row>
    <row r="160" spans="1:46" s="7" customFormat="1" ht="15.95" customHeight="1">
      <c r="A160" s="68"/>
      <c r="B160" s="32" t="s">
        <v>280</v>
      </c>
      <c r="C160" s="33"/>
      <c r="D160" s="34"/>
      <c r="E160" s="35"/>
      <c r="F160" s="36">
        <v>86</v>
      </c>
      <c r="G160" s="35"/>
      <c r="H160" s="37"/>
      <c r="I160" s="116">
        <f t="shared" si="36"/>
        <v>86</v>
      </c>
      <c r="J160" s="20"/>
      <c r="K160" s="2"/>
      <c r="L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1:46" s="7" customFormat="1" ht="15.95" customHeight="1">
      <c r="A161" s="68"/>
      <c r="B161" s="32" t="s">
        <v>503</v>
      </c>
      <c r="C161" s="33" t="s">
        <v>335</v>
      </c>
      <c r="D161" s="34"/>
      <c r="E161" s="35"/>
      <c r="F161" s="36"/>
      <c r="G161" s="35">
        <v>71</v>
      </c>
      <c r="H161" s="37">
        <v>72</v>
      </c>
      <c r="I161" s="116">
        <f t="shared" si="36"/>
        <v>143</v>
      </c>
      <c r="J161" s="2"/>
      <c r="K161" s="2"/>
      <c r="L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</row>
    <row r="162" spans="1:46" s="7" customFormat="1" ht="15.95" customHeight="1">
      <c r="A162" s="68"/>
      <c r="B162" s="32" t="s">
        <v>207</v>
      </c>
      <c r="C162" s="33" t="s">
        <v>440</v>
      </c>
      <c r="D162" s="34">
        <v>61</v>
      </c>
      <c r="E162" s="35"/>
      <c r="F162" s="36"/>
      <c r="G162" s="35"/>
      <c r="H162" s="37"/>
      <c r="I162" s="116">
        <f t="shared" si="36"/>
        <v>61</v>
      </c>
      <c r="J162" s="2"/>
      <c r="K162" s="2"/>
      <c r="L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</row>
    <row r="163" spans="1:46" s="7" customFormat="1" ht="15.95" customHeight="1">
      <c r="A163" s="68"/>
      <c r="B163" s="32" t="s">
        <v>380</v>
      </c>
      <c r="C163" s="33" t="s">
        <v>335</v>
      </c>
      <c r="D163" s="34"/>
      <c r="E163" s="35">
        <v>55</v>
      </c>
      <c r="F163" s="36"/>
      <c r="G163" s="35"/>
      <c r="H163" s="37"/>
      <c r="I163" s="116">
        <f t="shared" si="36"/>
        <v>55</v>
      </c>
      <c r="J163" s="2"/>
      <c r="K163" s="2"/>
      <c r="L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1:46" s="7" customFormat="1" ht="15.95" customHeight="1">
      <c r="A164" s="68"/>
      <c r="B164" s="46" t="s">
        <v>164</v>
      </c>
      <c r="C164" s="47"/>
      <c r="D164" s="48">
        <v>47</v>
      </c>
      <c r="E164" s="49"/>
      <c r="F164" s="50"/>
      <c r="G164" s="49"/>
      <c r="H164" s="51"/>
      <c r="I164" s="116">
        <f t="shared" si="36"/>
        <v>47</v>
      </c>
      <c r="J164" s="2"/>
      <c r="K164" s="2"/>
      <c r="L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  <row r="165" spans="1:46" s="7" customFormat="1" ht="15.95" customHeight="1">
      <c r="A165" s="69"/>
      <c r="B165" s="60"/>
      <c r="C165" s="60"/>
      <c r="D165" s="61"/>
      <c r="E165" s="62"/>
      <c r="F165" s="61"/>
      <c r="G165" s="62"/>
      <c r="H165" s="61"/>
      <c r="I165" s="117"/>
      <c r="J165" s="2"/>
      <c r="K165" s="2"/>
      <c r="L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1:46" s="16" customFormat="1" ht="15.95" customHeight="1">
      <c r="A166" s="68" t="s">
        <v>417</v>
      </c>
      <c r="B166" s="26" t="s">
        <v>88</v>
      </c>
      <c r="C166" s="27" t="s">
        <v>139</v>
      </c>
      <c r="D166" s="28">
        <v>176</v>
      </c>
      <c r="E166" s="29">
        <v>172</v>
      </c>
      <c r="F166" s="30">
        <v>164</v>
      </c>
      <c r="G166" s="29"/>
      <c r="H166" s="31">
        <v>197</v>
      </c>
      <c r="I166" s="116">
        <f t="shared" ref="I166:I171" si="37">LARGE(D166:H166,1)+LARGE(D166:H166,2)+LARGE(D166:H166,3)</f>
        <v>545</v>
      </c>
      <c r="J166" s="2"/>
      <c r="K166" s="2"/>
      <c r="L166" s="2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</row>
    <row r="167" spans="1:46" s="16" customFormat="1" ht="15.95" customHeight="1">
      <c r="A167" s="68"/>
      <c r="B167" s="32" t="s">
        <v>132</v>
      </c>
      <c r="C167" s="33" t="s">
        <v>443</v>
      </c>
      <c r="D167" s="34">
        <v>188</v>
      </c>
      <c r="E167" s="35">
        <v>152</v>
      </c>
      <c r="F167" s="36"/>
      <c r="G167" s="35">
        <v>177</v>
      </c>
      <c r="H167" s="37">
        <v>179</v>
      </c>
      <c r="I167" s="116">
        <f t="shared" si="37"/>
        <v>544</v>
      </c>
      <c r="J167" s="2"/>
      <c r="K167" s="2"/>
      <c r="L167" s="2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</row>
    <row r="168" spans="1:46" s="16" customFormat="1" ht="15.95" customHeight="1">
      <c r="A168" s="68"/>
      <c r="B168" s="32" t="s">
        <v>75</v>
      </c>
      <c r="C168" s="33"/>
      <c r="D168" s="34">
        <v>182</v>
      </c>
      <c r="E168" s="35">
        <v>177</v>
      </c>
      <c r="F168" s="36">
        <v>165</v>
      </c>
      <c r="G168" s="35">
        <v>171</v>
      </c>
      <c r="H168" s="37"/>
      <c r="I168" s="116">
        <f t="shared" si="37"/>
        <v>530</v>
      </c>
      <c r="J168" s="20"/>
      <c r="K168" s="2"/>
      <c r="L168" s="2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</row>
    <row r="169" spans="1:46" s="16" customFormat="1" ht="15.95" customHeight="1">
      <c r="A169" s="68"/>
      <c r="B169" s="32" t="s">
        <v>105</v>
      </c>
      <c r="C169" s="33" t="s">
        <v>139</v>
      </c>
      <c r="D169" s="34">
        <v>142</v>
      </c>
      <c r="E169" s="35">
        <v>138</v>
      </c>
      <c r="F169" s="36">
        <v>158</v>
      </c>
      <c r="G169" s="35"/>
      <c r="H169" s="37">
        <v>151</v>
      </c>
      <c r="I169" s="116">
        <f t="shared" si="37"/>
        <v>451</v>
      </c>
      <c r="J169" s="20"/>
      <c r="K169" s="2"/>
      <c r="L169" s="2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</row>
    <row r="170" spans="1:46" s="7" customFormat="1" ht="15.95" customHeight="1">
      <c r="A170" s="68"/>
      <c r="B170" s="32" t="s">
        <v>64</v>
      </c>
      <c r="C170" s="33" t="s">
        <v>271</v>
      </c>
      <c r="D170" s="34">
        <v>140</v>
      </c>
      <c r="E170" s="35">
        <v>117</v>
      </c>
      <c r="F170" s="36">
        <v>132</v>
      </c>
      <c r="G170" s="35">
        <v>142</v>
      </c>
      <c r="H170" s="37"/>
      <c r="I170" s="116">
        <f t="shared" si="37"/>
        <v>414</v>
      </c>
      <c r="J170" s="20"/>
      <c r="K170" s="2"/>
      <c r="L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</row>
    <row r="171" spans="1:46" s="7" customFormat="1" ht="15.95" customHeight="1">
      <c r="A171" s="68"/>
      <c r="B171" s="32" t="s">
        <v>91</v>
      </c>
      <c r="C171" s="33" t="s">
        <v>154</v>
      </c>
      <c r="D171" s="34">
        <v>144</v>
      </c>
      <c r="E171" s="35">
        <v>118</v>
      </c>
      <c r="F171" s="36"/>
      <c r="G171" s="35">
        <v>142</v>
      </c>
      <c r="H171" s="37"/>
      <c r="I171" s="116">
        <f t="shared" si="37"/>
        <v>404</v>
      </c>
      <c r="J171" s="2"/>
      <c r="K171" s="2"/>
      <c r="L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</row>
    <row r="172" spans="1:46" s="7" customFormat="1" ht="15.95" customHeight="1">
      <c r="A172" s="68"/>
      <c r="B172" s="32" t="s">
        <v>496</v>
      </c>
      <c r="C172" s="33" t="s">
        <v>139</v>
      </c>
      <c r="D172" s="34"/>
      <c r="E172" s="35"/>
      <c r="F172" s="36"/>
      <c r="G172" s="35">
        <v>168</v>
      </c>
      <c r="H172" s="37">
        <v>180</v>
      </c>
      <c r="I172" s="116">
        <f t="shared" ref="I172:I193" si="38">SUM(D172:H172)</f>
        <v>348</v>
      </c>
      <c r="J172" s="2"/>
      <c r="K172" s="2"/>
      <c r="L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</row>
    <row r="173" spans="1:46" s="7" customFormat="1" ht="15.95" customHeight="1">
      <c r="A173" s="68"/>
      <c r="B173" s="32" t="s">
        <v>281</v>
      </c>
      <c r="C173" s="33" t="s">
        <v>335</v>
      </c>
      <c r="D173" s="34"/>
      <c r="E173" s="35">
        <v>145</v>
      </c>
      <c r="F173" s="36">
        <v>151</v>
      </c>
      <c r="G173" s="35"/>
      <c r="H173" s="37"/>
      <c r="I173" s="116">
        <f t="shared" si="38"/>
        <v>296</v>
      </c>
      <c r="J173" s="2"/>
      <c r="K173" s="2"/>
      <c r="L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</row>
    <row r="174" spans="1:46" s="7" customFormat="1" ht="15.95" customHeight="1">
      <c r="A174" s="68"/>
      <c r="B174" s="32" t="s">
        <v>138</v>
      </c>
      <c r="C174" s="33" t="s">
        <v>139</v>
      </c>
      <c r="D174" s="34"/>
      <c r="E174" s="35">
        <v>135</v>
      </c>
      <c r="F174" s="36">
        <v>140</v>
      </c>
      <c r="G174" s="35"/>
      <c r="H174" s="37"/>
      <c r="I174" s="116">
        <f t="shared" si="38"/>
        <v>275</v>
      </c>
      <c r="J174" s="2"/>
      <c r="K174" s="2"/>
      <c r="L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</row>
    <row r="175" spans="1:46" s="7" customFormat="1" ht="15.95" customHeight="1">
      <c r="A175" s="68"/>
      <c r="B175" s="32" t="s">
        <v>197</v>
      </c>
      <c r="C175" s="33" t="s">
        <v>198</v>
      </c>
      <c r="D175" s="34">
        <v>129</v>
      </c>
      <c r="E175" s="35">
        <v>142</v>
      </c>
      <c r="F175" s="36"/>
      <c r="G175" s="35"/>
      <c r="H175" s="37"/>
      <c r="I175" s="116">
        <f t="shared" si="38"/>
        <v>271</v>
      </c>
      <c r="J175" s="2"/>
      <c r="K175" s="2"/>
      <c r="L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</row>
    <row r="176" spans="1:46" s="7" customFormat="1" ht="15.95" customHeight="1">
      <c r="A176" s="68"/>
      <c r="B176" s="32" t="s">
        <v>230</v>
      </c>
      <c r="C176" s="33" t="s">
        <v>349</v>
      </c>
      <c r="D176" s="34">
        <v>148</v>
      </c>
      <c r="E176" s="35">
        <v>104</v>
      </c>
      <c r="F176" s="36"/>
      <c r="G176" s="35"/>
      <c r="H176" s="37"/>
      <c r="I176" s="116">
        <f t="shared" si="38"/>
        <v>252</v>
      </c>
      <c r="J176" s="2"/>
      <c r="K176" s="2"/>
      <c r="L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1:46" s="7" customFormat="1" ht="15.95" customHeight="1">
      <c r="A177" s="68"/>
      <c r="B177" s="32" t="s">
        <v>131</v>
      </c>
      <c r="C177" s="33" t="s">
        <v>443</v>
      </c>
      <c r="D177" s="34">
        <v>112</v>
      </c>
      <c r="E177" s="35"/>
      <c r="F177" s="36"/>
      <c r="G177" s="35"/>
      <c r="H177" s="37">
        <v>120</v>
      </c>
      <c r="I177" s="116">
        <f t="shared" si="38"/>
        <v>232</v>
      </c>
      <c r="J177" s="2"/>
      <c r="K177" s="2"/>
      <c r="L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1:46" s="7" customFormat="1" ht="15.95" customHeight="1">
      <c r="A178" s="68"/>
      <c r="B178" s="32" t="s">
        <v>59</v>
      </c>
      <c r="C178" s="33" t="s">
        <v>271</v>
      </c>
      <c r="D178" s="34">
        <v>164</v>
      </c>
      <c r="E178" s="35"/>
      <c r="F178" s="36"/>
      <c r="G178" s="35"/>
      <c r="H178" s="37"/>
      <c r="I178" s="116">
        <f t="shared" si="38"/>
        <v>164</v>
      </c>
      <c r="J178" s="2"/>
      <c r="K178" s="2"/>
      <c r="L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1:46" s="7" customFormat="1" ht="15.95" customHeight="1">
      <c r="A179" s="68"/>
      <c r="B179" s="32" t="s">
        <v>529</v>
      </c>
      <c r="C179" s="33"/>
      <c r="D179" s="34"/>
      <c r="E179" s="35"/>
      <c r="F179" s="36"/>
      <c r="G179" s="35"/>
      <c r="H179" s="37">
        <v>160</v>
      </c>
      <c r="I179" s="116">
        <f t="shared" si="38"/>
        <v>160</v>
      </c>
      <c r="J179" s="2"/>
      <c r="K179" s="2"/>
      <c r="L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</row>
    <row r="180" spans="1:46" s="7" customFormat="1" ht="15.95" customHeight="1">
      <c r="A180" s="68"/>
      <c r="B180" s="32" t="s">
        <v>378</v>
      </c>
      <c r="C180" s="33" t="s">
        <v>443</v>
      </c>
      <c r="D180" s="34"/>
      <c r="E180" s="35">
        <v>153</v>
      </c>
      <c r="F180" s="36"/>
      <c r="G180" s="35"/>
      <c r="H180" s="37"/>
      <c r="I180" s="116">
        <f t="shared" si="38"/>
        <v>153</v>
      </c>
      <c r="J180" s="2"/>
      <c r="K180" s="20"/>
      <c r="L180" s="20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</row>
    <row r="181" spans="1:46" s="7" customFormat="1" ht="15.95" customHeight="1">
      <c r="A181" s="68"/>
      <c r="B181" s="32" t="s">
        <v>497</v>
      </c>
      <c r="C181" s="33"/>
      <c r="D181" s="34"/>
      <c r="E181" s="35"/>
      <c r="F181" s="36"/>
      <c r="G181" s="35">
        <v>132</v>
      </c>
      <c r="H181" s="37"/>
      <c r="I181" s="116">
        <f t="shared" si="38"/>
        <v>132</v>
      </c>
      <c r="J181" s="2"/>
      <c r="K181" s="20"/>
      <c r="L181" s="20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</row>
    <row r="182" spans="1:46" s="7" customFormat="1" ht="15.95" customHeight="1">
      <c r="A182" s="68"/>
      <c r="B182" s="32" t="s">
        <v>282</v>
      </c>
      <c r="C182" s="33" t="s">
        <v>283</v>
      </c>
      <c r="D182" s="34"/>
      <c r="E182" s="35"/>
      <c r="F182" s="36">
        <v>131</v>
      </c>
      <c r="G182" s="35"/>
      <c r="H182" s="37"/>
      <c r="I182" s="116">
        <f t="shared" si="38"/>
        <v>131</v>
      </c>
      <c r="J182" s="2"/>
      <c r="K182" s="20"/>
      <c r="L182" s="20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</row>
    <row r="183" spans="1:46" s="7" customFormat="1" ht="15.95" customHeight="1">
      <c r="A183" s="68"/>
      <c r="B183" s="32" t="s">
        <v>138</v>
      </c>
      <c r="C183" s="33" t="s">
        <v>139</v>
      </c>
      <c r="D183" s="34">
        <v>125</v>
      </c>
      <c r="E183" s="35"/>
      <c r="F183" s="36"/>
      <c r="G183" s="35"/>
      <c r="H183" s="37"/>
      <c r="I183" s="116">
        <f t="shared" si="38"/>
        <v>125</v>
      </c>
      <c r="J183" s="2"/>
      <c r="K183" s="20"/>
      <c r="L183" s="20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  <row r="184" spans="1:46" s="7" customFormat="1" ht="15.95" customHeight="1">
      <c r="A184" s="68"/>
      <c r="B184" s="32" t="s">
        <v>498</v>
      </c>
      <c r="C184" s="33"/>
      <c r="D184" s="34"/>
      <c r="E184" s="35"/>
      <c r="F184" s="36"/>
      <c r="G184" s="35">
        <v>124</v>
      </c>
      <c r="H184" s="37"/>
      <c r="I184" s="116">
        <f t="shared" si="38"/>
        <v>124</v>
      </c>
      <c r="J184" s="2"/>
      <c r="K184" s="20"/>
      <c r="L184" s="20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</row>
    <row r="185" spans="1:46" s="7" customFormat="1" ht="15.95" customHeight="1">
      <c r="A185" s="68"/>
      <c r="B185" s="32" t="s">
        <v>284</v>
      </c>
      <c r="C185" s="33"/>
      <c r="D185" s="34"/>
      <c r="E185" s="35"/>
      <c r="F185" s="36">
        <v>117</v>
      </c>
      <c r="G185" s="35"/>
      <c r="H185" s="37"/>
      <c r="I185" s="116">
        <f t="shared" si="38"/>
        <v>117</v>
      </c>
      <c r="J185" s="2"/>
      <c r="K185" s="2"/>
      <c r="L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</row>
    <row r="186" spans="1:46" s="7" customFormat="1" ht="15.95" customHeight="1">
      <c r="A186" s="68"/>
      <c r="B186" s="32" t="s">
        <v>379</v>
      </c>
      <c r="C186" s="33" t="s">
        <v>335</v>
      </c>
      <c r="D186" s="34"/>
      <c r="E186" s="35">
        <v>105</v>
      </c>
      <c r="F186" s="36"/>
      <c r="G186" s="35"/>
      <c r="H186" s="37"/>
      <c r="I186" s="116">
        <f t="shared" si="38"/>
        <v>105</v>
      </c>
      <c r="J186" s="2"/>
      <c r="K186" s="2"/>
      <c r="L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</row>
    <row r="187" spans="1:46" s="7" customFormat="1" ht="15.95" customHeight="1">
      <c r="A187" s="68"/>
      <c r="B187" s="32" t="s">
        <v>285</v>
      </c>
      <c r="C187" s="33"/>
      <c r="D187" s="34"/>
      <c r="E187" s="35"/>
      <c r="F187" s="36">
        <v>100</v>
      </c>
      <c r="G187" s="35"/>
      <c r="H187" s="37"/>
      <c r="I187" s="116">
        <f t="shared" si="38"/>
        <v>100</v>
      </c>
      <c r="J187" s="2"/>
      <c r="K187" s="2"/>
      <c r="L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</row>
    <row r="188" spans="1:46" s="7" customFormat="1" ht="15.95" customHeight="1">
      <c r="A188" s="68"/>
      <c r="B188" s="32" t="s">
        <v>499</v>
      </c>
      <c r="C188" s="33" t="s">
        <v>386</v>
      </c>
      <c r="D188" s="34"/>
      <c r="E188" s="35"/>
      <c r="F188" s="36"/>
      <c r="G188" s="35">
        <v>97</v>
      </c>
      <c r="H188" s="37"/>
      <c r="I188" s="116">
        <f t="shared" si="38"/>
        <v>97</v>
      </c>
      <c r="J188" s="2"/>
      <c r="K188" s="2"/>
      <c r="L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1:46" s="7" customFormat="1" ht="15.95" customHeight="1">
      <c r="A189" s="68"/>
      <c r="B189" s="32" t="s">
        <v>286</v>
      </c>
      <c r="C189" s="33" t="s">
        <v>271</v>
      </c>
      <c r="D189" s="34"/>
      <c r="E189" s="35"/>
      <c r="F189" s="36">
        <v>97</v>
      </c>
      <c r="G189" s="35"/>
      <c r="H189" s="37"/>
      <c r="I189" s="116">
        <f t="shared" si="38"/>
        <v>97</v>
      </c>
      <c r="J189" s="2"/>
      <c r="K189" s="20"/>
      <c r="L189" s="20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</row>
    <row r="190" spans="1:46" s="7" customFormat="1" ht="15.95" customHeight="1">
      <c r="A190" s="68"/>
      <c r="B190" s="32" t="s">
        <v>156</v>
      </c>
      <c r="C190" s="33"/>
      <c r="D190" s="34">
        <v>83</v>
      </c>
      <c r="E190" s="35"/>
      <c r="F190" s="36"/>
      <c r="G190" s="35"/>
      <c r="H190" s="37"/>
      <c r="I190" s="116">
        <f t="shared" si="38"/>
        <v>83</v>
      </c>
      <c r="J190" s="2"/>
      <c r="K190" s="20"/>
      <c r="L190" s="20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</row>
    <row r="191" spans="1:46" s="7" customFormat="1" ht="15.95" customHeight="1">
      <c r="A191" s="68"/>
      <c r="B191" s="32" t="s">
        <v>500</v>
      </c>
      <c r="C191" s="33"/>
      <c r="D191" s="34"/>
      <c r="E191" s="35"/>
      <c r="F191" s="36"/>
      <c r="G191" s="35">
        <v>81</v>
      </c>
      <c r="H191" s="37"/>
      <c r="I191" s="116">
        <f t="shared" si="38"/>
        <v>81</v>
      </c>
      <c r="J191" s="2"/>
      <c r="K191" s="20"/>
      <c r="L191" s="20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</row>
    <row r="192" spans="1:46" s="7" customFormat="1" ht="15.95" customHeight="1">
      <c r="A192" s="68"/>
      <c r="B192" s="32" t="s">
        <v>212</v>
      </c>
      <c r="C192" s="33" t="s">
        <v>440</v>
      </c>
      <c r="D192" s="34">
        <v>75</v>
      </c>
      <c r="E192" s="35"/>
      <c r="F192" s="36"/>
      <c r="G192" s="35"/>
      <c r="H192" s="37"/>
      <c r="I192" s="116">
        <f t="shared" si="38"/>
        <v>75</v>
      </c>
      <c r="J192" s="2"/>
      <c r="K192" s="2"/>
      <c r="L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1:46" s="7" customFormat="1" ht="15.95" customHeight="1">
      <c r="A193" s="68"/>
      <c r="B193" s="32" t="s">
        <v>360</v>
      </c>
      <c r="C193" s="33" t="s">
        <v>154</v>
      </c>
      <c r="D193" s="34"/>
      <c r="E193" s="35"/>
      <c r="F193" s="36"/>
      <c r="G193" s="35">
        <v>71</v>
      </c>
      <c r="H193" s="37"/>
      <c r="I193" s="116">
        <f t="shared" si="38"/>
        <v>71</v>
      </c>
      <c r="J193" s="2"/>
      <c r="K193" s="2"/>
      <c r="L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1:46" s="7" customFormat="1" ht="15.95" customHeight="1">
      <c r="A194" s="69"/>
      <c r="B194" s="100"/>
      <c r="C194" s="100"/>
      <c r="D194" s="100"/>
      <c r="E194" s="100"/>
      <c r="F194" s="100"/>
      <c r="G194" s="100"/>
      <c r="H194" s="100"/>
      <c r="I194" s="119"/>
      <c r="J194" s="2"/>
      <c r="K194" s="2"/>
      <c r="L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1:46" s="7" customFormat="1" ht="15.95" customHeight="1">
      <c r="A195" s="68" t="s">
        <v>418</v>
      </c>
      <c r="B195" s="32" t="s">
        <v>79</v>
      </c>
      <c r="C195" s="33" t="s">
        <v>446</v>
      </c>
      <c r="D195" s="34">
        <v>183</v>
      </c>
      <c r="E195" s="35"/>
      <c r="F195" s="36"/>
      <c r="G195" s="35">
        <v>205</v>
      </c>
      <c r="H195" s="37">
        <v>177</v>
      </c>
      <c r="I195" s="120">
        <f>LARGE(D195:H195,1)+LARGE(D195:H195,2)+LARGE(D195:H195,3)</f>
        <v>565</v>
      </c>
      <c r="J195" s="2"/>
      <c r="K195" s="2"/>
      <c r="L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</row>
    <row r="196" spans="1:46" s="7" customFormat="1" ht="15.95" customHeight="1">
      <c r="A196" s="68"/>
      <c r="B196" s="26" t="s">
        <v>216</v>
      </c>
      <c r="C196" s="27" t="s">
        <v>440</v>
      </c>
      <c r="D196" s="28">
        <v>165</v>
      </c>
      <c r="E196" s="29">
        <v>134</v>
      </c>
      <c r="F196" s="30">
        <v>152</v>
      </c>
      <c r="G196" s="29">
        <v>185</v>
      </c>
      <c r="H196" s="31">
        <v>140</v>
      </c>
      <c r="I196" s="116">
        <f>LARGE(D196:H196,1)+LARGE(D196:H196,2)+LARGE(D196:H196,3)</f>
        <v>502</v>
      </c>
      <c r="J196" s="2"/>
      <c r="K196" s="2"/>
      <c r="L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</row>
    <row r="197" spans="1:46" s="16" customFormat="1" ht="15.95" customHeight="1">
      <c r="A197" s="68"/>
      <c r="B197" s="32" t="s">
        <v>70</v>
      </c>
      <c r="C197" s="33" t="s">
        <v>271</v>
      </c>
      <c r="D197" s="34">
        <v>92</v>
      </c>
      <c r="E197" s="35">
        <v>92</v>
      </c>
      <c r="F197" s="36">
        <v>98</v>
      </c>
      <c r="G197" s="35">
        <v>133</v>
      </c>
      <c r="H197" s="37"/>
      <c r="I197" s="116">
        <f>LARGE(D197:H197,1)+LARGE(D197:H197,2)+LARGE(D197:H197,3)</f>
        <v>323</v>
      </c>
      <c r="J197" s="2"/>
      <c r="K197" s="2"/>
      <c r="L197" s="2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</row>
    <row r="198" spans="1:46" s="16" customFormat="1" ht="15.95" customHeight="1">
      <c r="A198" s="68"/>
      <c r="B198" s="32" t="s">
        <v>184</v>
      </c>
      <c r="C198" s="33" t="s">
        <v>334</v>
      </c>
      <c r="D198" s="34">
        <v>82</v>
      </c>
      <c r="E198" s="35">
        <v>77</v>
      </c>
      <c r="F198" s="36">
        <v>102</v>
      </c>
      <c r="G198" s="35"/>
      <c r="H198" s="37"/>
      <c r="I198" s="116">
        <f>LARGE(D198:H198,1)+LARGE(D198:H198,2)+LARGE(D198:H198,3)</f>
        <v>261</v>
      </c>
      <c r="J198" s="2"/>
      <c r="K198" s="2"/>
      <c r="L198" s="2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</row>
    <row r="199" spans="1:46" s="16" customFormat="1" ht="15.95" customHeight="1">
      <c r="A199" s="68"/>
      <c r="B199" s="32" t="s">
        <v>72</v>
      </c>
      <c r="C199" s="33" t="s">
        <v>271</v>
      </c>
      <c r="D199" s="34">
        <v>158</v>
      </c>
      <c r="E199" s="35"/>
      <c r="F199" s="36"/>
      <c r="G199" s="35">
        <v>162</v>
      </c>
      <c r="H199" s="37"/>
      <c r="I199" s="116">
        <f t="shared" ref="I199:I205" si="39">SUM(D199:H199)</f>
        <v>320</v>
      </c>
      <c r="J199" s="2"/>
      <c r="K199" s="2"/>
      <c r="L199" s="2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</row>
    <row r="200" spans="1:46" s="7" customFormat="1" ht="15.95" customHeight="1">
      <c r="A200" s="68"/>
      <c r="B200" s="32" t="s">
        <v>73</v>
      </c>
      <c r="C200" s="33" t="s">
        <v>271</v>
      </c>
      <c r="D200" s="34">
        <v>112</v>
      </c>
      <c r="E200" s="35"/>
      <c r="F200" s="36">
        <v>117</v>
      </c>
      <c r="G200" s="35"/>
      <c r="H200" s="37"/>
      <c r="I200" s="116">
        <f t="shared" si="39"/>
        <v>229</v>
      </c>
      <c r="J200" s="2"/>
      <c r="K200" s="2"/>
      <c r="L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</row>
    <row r="201" spans="1:46" s="7" customFormat="1" ht="15.95" customHeight="1">
      <c r="A201" s="68"/>
      <c r="B201" s="32" t="s">
        <v>504</v>
      </c>
      <c r="C201" s="41" t="s">
        <v>348</v>
      </c>
      <c r="D201" s="34"/>
      <c r="E201" s="35"/>
      <c r="F201" s="36"/>
      <c r="G201" s="35">
        <v>134</v>
      </c>
      <c r="H201" s="37"/>
      <c r="I201" s="116">
        <f t="shared" si="39"/>
        <v>134</v>
      </c>
      <c r="J201" s="2"/>
      <c r="K201" s="2"/>
      <c r="L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</row>
    <row r="202" spans="1:46" s="7" customFormat="1" ht="15.95" customHeight="1">
      <c r="A202" s="68"/>
      <c r="B202" s="32" t="s">
        <v>274</v>
      </c>
      <c r="C202" s="85" t="s">
        <v>273</v>
      </c>
      <c r="D202" s="34"/>
      <c r="E202" s="35"/>
      <c r="F202" s="36">
        <v>122</v>
      </c>
      <c r="G202" s="35"/>
      <c r="H202" s="37"/>
      <c r="I202" s="116">
        <f t="shared" si="39"/>
        <v>122</v>
      </c>
      <c r="J202" s="2"/>
      <c r="K202" s="2"/>
      <c r="L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</row>
    <row r="203" spans="1:46" s="7" customFormat="1" ht="15.95" customHeight="1">
      <c r="A203" s="68"/>
      <c r="B203" s="32" t="s">
        <v>381</v>
      </c>
      <c r="C203" s="33" t="s">
        <v>335</v>
      </c>
      <c r="D203" s="34"/>
      <c r="E203" s="35">
        <v>89</v>
      </c>
      <c r="F203" s="36"/>
      <c r="G203" s="35"/>
      <c r="H203" s="37"/>
      <c r="I203" s="116">
        <f t="shared" si="39"/>
        <v>89</v>
      </c>
      <c r="J203" s="2"/>
      <c r="K203" s="23"/>
      <c r="L203" s="23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</row>
    <row r="204" spans="1:46" s="7" customFormat="1" ht="15.95" customHeight="1">
      <c r="A204" s="68"/>
      <c r="B204" s="32" t="s">
        <v>80</v>
      </c>
      <c r="C204" s="33" t="s">
        <v>446</v>
      </c>
      <c r="D204" s="34">
        <v>77</v>
      </c>
      <c r="E204" s="35"/>
      <c r="F204" s="36"/>
      <c r="G204" s="35"/>
      <c r="H204" s="37"/>
      <c r="I204" s="116">
        <f t="shared" si="39"/>
        <v>77</v>
      </c>
      <c r="J204" s="2"/>
      <c r="K204" s="23"/>
      <c r="L204" s="23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</row>
    <row r="205" spans="1:46" s="7" customFormat="1" ht="15.95" customHeight="1">
      <c r="A205" s="68"/>
      <c r="B205" s="46" t="s">
        <v>275</v>
      </c>
      <c r="C205" s="47" t="s">
        <v>273</v>
      </c>
      <c r="D205" s="48"/>
      <c r="E205" s="49"/>
      <c r="F205" s="50">
        <v>65</v>
      </c>
      <c r="G205" s="49"/>
      <c r="H205" s="51"/>
      <c r="I205" s="116">
        <f t="shared" si="39"/>
        <v>65</v>
      </c>
      <c r="J205" s="2"/>
      <c r="K205" s="23"/>
      <c r="L205" s="23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</row>
    <row r="206" spans="1:46" s="7" customFormat="1" ht="15.95" customHeight="1">
      <c r="A206" s="69"/>
      <c r="B206" s="60"/>
      <c r="C206" s="60"/>
      <c r="D206" s="61"/>
      <c r="E206" s="62"/>
      <c r="F206" s="61"/>
      <c r="G206" s="62"/>
      <c r="H206" s="61"/>
      <c r="I206" s="117"/>
      <c r="J206" s="2"/>
      <c r="K206" s="23"/>
      <c r="L206" s="23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</row>
    <row r="207" spans="1:46" s="16" customFormat="1" ht="15.95" customHeight="1">
      <c r="A207" s="68" t="s">
        <v>419</v>
      </c>
      <c r="B207" s="26" t="s">
        <v>217</v>
      </c>
      <c r="C207" s="27" t="s">
        <v>440</v>
      </c>
      <c r="D207" s="28">
        <v>124</v>
      </c>
      <c r="E207" s="29">
        <v>119</v>
      </c>
      <c r="F207" s="30"/>
      <c r="G207" s="29">
        <v>172</v>
      </c>
      <c r="H207" s="31">
        <v>150</v>
      </c>
      <c r="I207" s="116">
        <f t="shared" ref="I207:I208" si="40">LARGE(D207:H207,1)+LARGE(D207:H207,2)+LARGE(D207:H207,3)</f>
        <v>446</v>
      </c>
      <c r="J207" s="2"/>
      <c r="K207" s="23"/>
      <c r="L207" s="23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</row>
    <row r="208" spans="1:46" s="16" customFormat="1" ht="15.95" customHeight="1">
      <c r="A208" s="68"/>
      <c r="B208" s="32" t="s">
        <v>39</v>
      </c>
      <c r="C208" s="33" t="s">
        <v>440</v>
      </c>
      <c r="D208" s="34">
        <v>124</v>
      </c>
      <c r="E208" s="35">
        <v>119</v>
      </c>
      <c r="F208" s="36">
        <v>154</v>
      </c>
      <c r="G208" s="35"/>
      <c r="H208" s="37">
        <v>129</v>
      </c>
      <c r="I208" s="116">
        <f t="shared" si="40"/>
        <v>407</v>
      </c>
      <c r="J208" s="2"/>
      <c r="K208" s="23"/>
      <c r="L208" s="23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</row>
    <row r="209" spans="1:46" s="16" customFormat="1" ht="15.95" customHeight="1">
      <c r="A209" s="68"/>
      <c r="B209" s="32" t="s">
        <v>74</v>
      </c>
      <c r="C209" s="33" t="s">
        <v>143</v>
      </c>
      <c r="D209" s="34">
        <v>174</v>
      </c>
      <c r="E209" s="35"/>
      <c r="F209" s="36">
        <v>146</v>
      </c>
      <c r="G209" s="35"/>
      <c r="H209" s="37"/>
      <c r="I209" s="116">
        <f t="shared" ref="I209:I213" si="41">SUM(D209:H209)</f>
        <v>320</v>
      </c>
      <c r="J209" s="2"/>
      <c r="K209" s="23"/>
      <c r="L209" s="23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</row>
    <row r="210" spans="1:46" s="16" customFormat="1" ht="15.95" customHeight="1">
      <c r="A210" s="68"/>
      <c r="B210" s="32" t="s">
        <v>270</v>
      </c>
      <c r="C210" s="33"/>
      <c r="D210" s="34"/>
      <c r="E210" s="35"/>
      <c r="F210" s="36">
        <v>160</v>
      </c>
      <c r="G210" s="35"/>
      <c r="H210" s="37"/>
      <c r="I210" s="116">
        <f t="shared" si="41"/>
        <v>160</v>
      </c>
      <c r="J210" s="2"/>
      <c r="K210" s="2"/>
      <c r="L210" s="2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</row>
    <row r="211" spans="1:46" s="16" customFormat="1" ht="15.95" customHeight="1">
      <c r="A211" s="68"/>
      <c r="B211" s="32" t="s">
        <v>162</v>
      </c>
      <c r="C211" s="33" t="s">
        <v>446</v>
      </c>
      <c r="D211" s="34">
        <v>136</v>
      </c>
      <c r="E211" s="35"/>
      <c r="F211" s="36"/>
      <c r="G211" s="35"/>
      <c r="H211" s="37"/>
      <c r="I211" s="116">
        <f t="shared" si="41"/>
        <v>136</v>
      </c>
      <c r="J211" s="2"/>
      <c r="K211" s="2"/>
      <c r="L211" s="2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</row>
    <row r="212" spans="1:46" s="7" customFormat="1" ht="15.95" customHeight="1">
      <c r="A212" s="68"/>
      <c r="B212" s="32" t="s">
        <v>213</v>
      </c>
      <c r="C212" s="33" t="s">
        <v>440</v>
      </c>
      <c r="D212" s="34">
        <v>120</v>
      </c>
      <c r="E212" s="35"/>
      <c r="F212" s="36"/>
      <c r="G212" s="35"/>
      <c r="H212" s="37"/>
      <c r="I212" s="116">
        <f t="shared" si="41"/>
        <v>120</v>
      </c>
      <c r="J212" s="2"/>
      <c r="K212" s="2"/>
      <c r="L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</row>
    <row r="213" spans="1:46" s="7" customFormat="1" ht="15.95" customHeight="1">
      <c r="A213" s="68"/>
      <c r="B213" s="46" t="s">
        <v>272</v>
      </c>
      <c r="C213" s="47" t="s">
        <v>273</v>
      </c>
      <c r="D213" s="48"/>
      <c r="E213" s="49"/>
      <c r="F213" s="50">
        <v>73</v>
      </c>
      <c r="G213" s="49"/>
      <c r="H213" s="51"/>
      <c r="I213" s="116">
        <f t="shared" si="41"/>
        <v>73</v>
      </c>
      <c r="J213" s="2"/>
      <c r="K213" s="2"/>
      <c r="L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pans="1:46" s="7" customFormat="1" ht="15.95" customHeight="1">
      <c r="A214" s="69"/>
      <c r="B214" s="60"/>
      <c r="C214" s="60"/>
      <c r="D214" s="61"/>
      <c r="E214" s="62"/>
      <c r="F214" s="61"/>
      <c r="G214" s="62"/>
      <c r="H214" s="61"/>
      <c r="I214" s="117"/>
      <c r="J214" s="2"/>
      <c r="K214" s="2"/>
      <c r="L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1:46" s="16" customFormat="1" ht="15.95" customHeight="1">
      <c r="A215" s="68" t="s">
        <v>420</v>
      </c>
      <c r="B215" s="26" t="s">
        <v>159</v>
      </c>
      <c r="C215" s="27" t="s">
        <v>446</v>
      </c>
      <c r="D215" s="28">
        <v>127</v>
      </c>
      <c r="E215" s="29"/>
      <c r="F215" s="30">
        <v>133</v>
      </c>
      <c r="G215" s="29">
        <v>148</v>
      </c>
      <c r="H215" s="31">
        <v>140</v>
      </c>
      <c r="I215" s="116">
        <f t="shared" ref="I215:I216" si="42">LARGE(D215:H215,1)+LARGE(D215:H215,2)+LARGE(D215:H215,3)</f>
        <v>421</v>
      </c>
      <c r="J215" s="2"/>
      <c r="K215" s="2"/>
      <c r="L215" s="2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</row>
    <row r="216" spans="1:46" s="16" customFormat="1" ht="15.95" customHeight="1">
      <c r="A216" s="68"/>
      <c r="B216" s="32" t="s">
        <v>66</v>
      </c>
      <c r="C216" s="33" t="s">
        <v>271</v>
      </c>
      <c r="D216" s="34">
        <v>141</v>
      </c>
      <c r="E216" s="35">
        <v>135</v>
      </c>
      <c r="F216" s="36">
        <v>120</v>
      </c>
      <c r="G216" s="35"/>
      <c r="H216" s="37"/>
      <c r="I216" s="116">
        <f t="shared" si="42"/>
        <v>396</v>
      </c>
      <c r="J216" s="2"/>
      <c r="K216" s="20"/>
      <c r="L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</row>
    <row r="217" spans="1:46" s="16" customFormat="1" ht="15.95" customHeight="1">
      <c r="A217" s="68"/>
      <c r="B217" s="32" t="s">
        <v>278</v>
      </c>
      <c r="C217" s="33" t="s">
        <v>440</v>
      </c>
      <c r="D217" s="34"/>
      <c r="E217" s="35"/>
      <c r="F217" s="36">
        <v>74</v>
      </c>
      <c r="G217" s="35">
        <v>103</v>
      </c>
      <c r="H217" s="37"/>
      <c r="I217" s="116">
        <f t="shared" ref="I217:I220" si="43">SUM(D217:H217)</f>
        <v>177</v>
      </c>
      <c r="J217" s="2"/>
      <c r="K217" s="20"/>
      <c r="L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</row>
    <row r="218" spans="1:46" s="16" customFormat="1" ht="15.95" customHeight="1">
      <c r="A218" s="68"/>
      <c r="B218" s="32" t="s">
        <v>209</v>
      </c>
      <c r="C218" s="33" t="s">
        <v>440</v>
      </c>
      <c r="D218" s="34">
        <v>120</v>
      </c>
      <c r="E218" s="35"/>
      <c r="F218" s="36"/>
      <c r="G218" s="35"/>
      <c r="H218" s="37"/>
      <c r="I218" s="116">
        <f t="shared" si="43"/>
        <v>120</v>
      </c>
      <c r="J218" s="2"/>
      <c r="K218" s="20"/>
      <c r="L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</row>
    <row r="219" spans="1:46" s="16" customFormat="1" ht="15.95" customHeight="1">
      <c r="A219" s="68"/>
      <c r="B219" s="32" t="s">
        <v>277</v>
      </c>
      <c r="C219" s="33" t="s">
        <v>139</v>
      </c>
      <c r="D219" s="34"/>
      <c r="E219" s="35"/>
      <c r="F219" s="36">
        <v>115</v>
      </c>
      <c r="G219" s="35"/>
      <c r="H219" s="37"/>
      <c r="I219" s="116">
        <f t="shared" si="43"/>
        <v>115</v>
      </c>
      <c r="J219" s="2"/>
      <c r="K219" s="2"/>
      <c r="L219" s="2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</row>
    <row r="220" spans="1:46" s="16" customFormat="1" ht="15.95" customHeight="1">
      <c r="A220" s="68"/>
      <c r="B220" s="46" t="s">
        <v>382</v>
      </c>
      <c r="C220" s="47" t="s">
        <v>449</v>
      </c>
      <c r="D220" s="48"/>
      <c r="E220" s="49">
        <v>81</v>
      </c>
      <c r="F220" s="50"/>
      <c r="G220" s="49"/>
      <c r="H220" s="51"/>
      <c r="I220" s="116">
        <f t="shared" si="43"/>
        <v>81</v>
      </c>
      <c r="J220" s="2"/>
      <c r="K220" s="2"/>
      <c r="L220" s="2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</row>
    <row r="221" spans="1:46" s="16" customFormat="1" ht="15.95" customHeight="1">
      <c r="A221" s="69"/>
      <c r="B221" s="60"/>
      <c r="C221" s="60"/>
      <c r="D221" s="61"/>
      <c r="E221" s="62"/>
      <c r="F221" s="61"/>
      <c r="G221" s="62"/>
      <c r="H221" s="61"/>
      <c r="I221" s="117"/>
      <c r="J221" s="2"/>
      <c r="K221" s="2"/>
      <c r="L221" s="2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</row>
    <row r="222" spans="1:46" s="16" customFormat="1" ht="15.95" customHeight="1">
      <c r="A222" s="68" t="s">
        <v>421</v>
      </c>
      <c r="B222" s="52" t="s">
        <v>153</v>
      </c>
      <c r="C222" s="53"/>
      <c r="D222" s="54">
        <v>97</v>
      </c>
      <c r="E222" s="55">
        <v>81</v>
      </c>
      <c r="F222" s="56"/>
      <c r="G222" s="55"/>
      <c r="H222" s="57"/>
      <c r="I222" s="116">
        <f t="shared" ref="I222" si="44">SUM(D222:H222)</f>
        <v>178</v>
      </c>
      <c r="J222" s="2"/>
      <c r="K222" s="2"/>
      <c r="L222" s="2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</row>
    <row r="223" spans="1:46" s="16" customFormat="1" ht="15.95" customHeight="1">
      <c r="A223" s="69"/>
      <c r="B223" s="60"/>
      <c r="C223" s="60"/>
      <c r="D223" s="61"/>
      <c r="E223" s="62"/>
      <c r="F223" s="61"/>
      <c r="G223" s="62"/>
      <c r="H223" s="61"/>
      <c r="I223" s="117"/>
      <c r="J223" s="2"/>
      <c r="K223" s="2"/>
      <c r="L223" s="2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</row>
    <row r="224" spans="1:46" s="16" customFormat="1" ht="15.95" customHeight="1">
      <c r="A224" s="68" t="s">
        <v>422</v>
      </c>
      <c r="B224" s="26" t="s">
        <v>62</v>
      </c>
      <c r="C224" s="27" t="s">
        <v>271</v>
      </c>
      <c r="D224" s="28">
        <v>90</v>
      </c>
      <c r="E224" s="29">
        <v>121</v>
      </c>
      <c r="F224" s="30"/>
      <c r="G224" s="29"/>
      <c r="H224" s="31"/>
      <c r="I224" s="116">
        <f t="shared" ref="I224:I228" si="45">SUM(D224:H224)</f>
        <v>211</v>
      </c>
      <c r="J224" s="2"/>
      <c r="K224" s="2"/>
      <c r="L224" s="2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</row>
    <row r="225" spans="1:46" s="16" customFormat="1" ht="15.95" customHeight="1">
      <c r="A225" s="68"/>
      <c r="B225" s="26" t="s">
        <v>383</v>
      </c>
      <c r="C225" s="27" t="s">
        <v>139</v>
      </c>
      <c r="D225" s="28"/>
      <c r="E225" s="29">
        <v>117</v>
      </c>
      <c r="F225" s="30"/>
      <c r="G225" s="29"/>
      <c r="H225" s="31"/>
      <c r="I225" s="116">
        <f t="shared" si="45"/>
        <v>117</v>
      </c>
      <c r="J225" s="2"/>
      <c r="K225" s="2"/>
      <c r="L225" s="2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</row>
    <row r="226" spans="1:46" s="16" customFormat="1" ht="15.95" customHeight="1">
      <c r="A226" s="68"/>
      <c r="B226" s="26" t="s">
        <v>505</v>
      </c>
      <c r="C226" s="27" t="s">
        <v>443</v>
      </c>
      <c r="D226" s="28"/>
      <c r="E226" s="29"/>
      <c r="F226" s="30"/>
      <c r="G226" s="29">
        <v>85</v>
      </c>
      <c r="H226" s="31"/>
      <c r="I226" s="116">
        <f t="shared" si="45"/>
        <v>85</v>
      </c>
      <c r="J226" s="2"/>
      <c r="K226" s="2"/>
      <c r="L226" s="2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</row>
    <row r="227" spans="1:46" s="16" customFormat="1" ht="15.95" customHeight="1">
      <c r="A227" s="68"/>
      <c r="B227" s="26" t="s">
        <v>277</v>
      </c>
      <c r="C227" s="27" t="s">
        <v>139</v>
      </c>
      <c r="D227" s="28"/>
      <c r="E227" s="29"/>
      <c r="F227" s="30"/>
      <c r="G227" s="29"/>
      <c r="H227" s="31">
        <v>68</v>
      </c>
      <c r="I227" s="116">
        <f t="shared" si="45"/>
        <v>68</v>
      </c>
      <c r="J227" s="2"/>
      <c r="K227" s="2"/>
      <c r="L227" s="2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</row>
    <row r="228" spans="1:46" s="16" customFormat="1" ht="15.95" customHeight="1">
      <c r="A228" s="68"/>
      <c r="B228" s="26" t="s">
        <v>506</v>
      </c>
      <c r="C228" s="27" t="s">
        <v>334</v>
      </c>
      <c r="D228" s="28"/>
      <c r="E228" s="29"/>
      <c r="F228" s="30"/>
      <c r="G228" s="29">
        <v>62</v>
      </c>
      <c r="H228" s="31"/>
      <c r="I228" s="116">
        <f t="shared" si="45"/>
        <v>62</v>
      </c>
      <c r="J228" s="2"/>
      <c r="K228" s="2"/>
      <c r="L228" s="2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</row>
    <row r="229" spans="1:46" s="16" customFormat="1" ht="15.95" customHeight="1">
      <c r="A229" s="69"/>
      <c r="B229" s="60"/>
      <c r="C229" s="60"/>
      <c r="D229" s="61"/>
      <c r="E229" s="62"/>
      <c r="F229" s="61"/>
      <c r="G229" s="62"/>
      <c r="H229" s="61"/>
      <c r="I229" s="117"/>
      <c r="J229" s="2"/>
      <c r="K229" s="2"/>
      <c r="L229" s="2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</row>
    <row r="230" spans="1:46" s="16" customFormat="1" ht="15.95" customHeight="1">
      <c r="A230" s="68" t="s">
        <v>423</v>
      </c>
      <c r="B230" s="52" t="s">
        <v>137</v>
      </c>
      <c r="C230" s="53" t="s">
        <v>18</v>
      </c>
      <c r="D230" s="54">
        <v>105</v>
      </c>
      <c r="E230" s="55">
        <v>76</v>
      </c>
      <c r="F230" s="56">
        <v>98</v>
      </c>
      <c r="G230" s="55">
        <v>113</v>
      </c>
      <c r="H230" s="57"/>
      <c r="I230" s="116">
        <f>LARGE(D230:H230,1)+LARGE(D230:H230,2)+LARGE(D230:H230,3)</f>
        <v>316</v>
      </c>
      <c r="J230" s="2"/>
      <c r="K230" s="2"/>
      <c r="L230" s="2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</row>
    <row r="231" spans="1:46" s="16" customFormat="1" ht="15.95" customHeight="1">
      <c r="A231" s="69"/>
      <c r="B231" s="60"/>
      <c r="C231" s="60"/>
      <c r="D231" s="61"/>
      <c r="E231" s="62"/>
      <c r="F231" s="61"/>
      <c r="G231" s="62"/>
      <c r="H231" s="61"/>
      <c r="I231" s="117"/>
      <c r="J231" s="2"/>
      <c r="K231" s="2"/>
      <c r="L231" s="2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</row>
    <row r="232" spans="1:46" s="16" customFormat="1" ht="15.95" customHeight="1">
      <c r="A232" s="68" t="s">
        <v>424</v>
      </c>
      <c r="B232" s="32" t="s">
        <v>136</v>
      </c>
      <c r="C232" s="33" t="s">
        <v>18</v>
      </c>
      <c r="D232" s="34">
        <v>92</v>
      </c>
      <c r="E232" s="35">
        <v>82</v>
      </c>
      <c r="F232" s="36">
        <v>79</v>
      </c>
      <c r="G232" s="35">
        <v>75</v>
      </c>
      <c r="H232" s="37"/>
      <c r="I232" s="116">
        <f>LARGE(D232:H232,1)+LARGE(D232:H232,2)+LARGE(D232:H232,3)</f>
        <v>253</v>
      </c>
      <c r="J232" s="2"/>
      <c r="K232" s="2"/>
      <c r="L232" s="2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</row>
    <row r="233" spans="1:46" s="16" customFormat="1" ht="15.95" customHeight="1">
      <c r="A233" s="68"/>
      <c r="B233" s="26" t="s">
        <v>253</v>
      </c>
      <c r="C233" s="27" t="s">
        <v>440</v>
      </c>
      <c r="D233" s="28">
        <v>121</v>
      </c>
      <c r="E233" s="29">
        <v>110</v>
      </c>
      <c r="F233" s="30">
        <v>76</v>
      </c>
      <c r="G233" s="29">
        <v>121</v>
      </c>
      <c r="H233" s="31"/>
      <c r="I233" s="116">
        <f>LARGE(D233:H233,1)+LARGE(D233:H233,2)+LARGE(D233:H233,3)</f>
        <v>352</v>
      </c>
      <c r="J233" s="2"/>
      <c r="K233" s="2"/>
      <c r="L233" s="2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</row>
    <row r="234" spans="1:46" s="16" customFormat="1" ht="15.95" customHeight="1">
      <c r="A234" s="68"/>
      <c r="B234" s="32" t="s">
        <v>507</v>
      </c>
      <c r="C234" s="33" t="s">
        <v>222</v>
      </c>
      <c r="D234" s="34">
        <v>115</v>
      </c>
      <c r="E234" s="35"/>
      <c r="F234" s="36"/>
      <c r="G234" s="35">
        <v>80</v>
      </c>
      <c r="H234" s="37">
        <v>129</v>
      </c>
      <c r="I234" s="116">
        <f>LARGE(D234:H234,1)+LARGE(D234:H234,2)+LARGE(D234:H234,3)</f>
        <v>324</v>
      </c>
      <c r="J234" s="2"/>
      <c r="K234" s="2"/>
      <c r="L234" s="2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</row>
    <row r="235" spans="1:46" s="16" customFormat="1" ht="15.95" customHeight="1">
      <c r="A235" s="68"/>
      <c r="B235" s="32" t="s">
        <v>118</v>
      </c>
      <c r="C235" s="33" t="s">
        <v>451</v>
      </c>
      <c r="D235" s="34">
        <v>131</v>
      </c>
      <c r="E235" s="35"/>
      <c r="F235" s="36">
        <v>98</v>
      </c>
      <c r="G235" s="35"/>
      <c r="H235" s="37"/>
      <c r="I235" s="116">
        <f t="shared" ref="I235:I240" si="46">SUM(D235:H235)</f>
        <v>229</v>
      </c>
      <c r="J235" s="2"/>
      <c r="K235" s="20"/>
      <c r="L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</row>
    <row r="236" spans="1:46" s="16" customFormat="1" ht="15.95" customHeight="1">
      <c r="A236" s="68"/>
      <c r="B236" s="32" t="s">
        <v>33</v>
      </c>
      <c r="C236" s="33"/>
      <c r="D236" s="34">
        <v>159</v>
      </c>
      <c r="E236" s="35"/>
      <c r="F236" s="36"/>
      <c r="G236" s="35"/>
      <c r="H236" s="37"/>
      <c r="I236" s="116">
        <f t="shared" si="46"/>
        <v>159</v>
      </c>
      <c r="J236" s="2"/>
      <c r="K236" s="20"/>
      <c r="L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</row>
    <row r="237" spans="1:46" s="16" customFormat="1" ht="15.95" customHeight="1">
      <c r="A237" s="68"/>
      <c r="B237" s="32" t="s">
        <v>287</v>
      </c>
      <c r="C237" s="33" t="s">
        <v>449</v>
      </c>
      <c r="D237" s="34"/>
      <c r="E237" s="35"/>
      <c r="F237" s="36">
        <v>131</v>
      </c>
      <c r="G237" s="35"/>
      <c r="H237" s="37"/>
      <c r="I237" s="116">
        <f t="shared" si="46"/>
        <v>131</v>
      </c>
      <c r="J237" s="2"/>
      <c r="K237" s="2"/>
      <c r="L237" s="2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</row>
    <row r="238" spans="1:46" s="16" customFormat="1" ht="15.95" customHeight="1">
      <c r="A238" s="68"/>
      <c r="B238" s="32" t="s">
        <v>508</v>
      </c>
      <c r="C238" s="33"/>
      <c r="D238" s="34"/>
      <c r="E238" s="35"/>
      <c r="F238" s="36"/>
      <c r="G238" s="35">
        <v>119</v>
      </c>
      <c r="H238" s="37"/>
      <c r="I238" s="116">
        <f t="shared" si="46"/>
        <v>119</v>
      </c>
      <c r="J238" s="2"/>
      <c r="K238" s="2"/>
      <c r="L238" s="2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</row>
    <row r="239" spans="1:46" s="7" customFormat="1" ht="15.95" customHeight="1">
      <c r="A239" s="68"/>
      <c r="B239" s="32" t="s">
        <v>288</v>
      </c>
      <c r="C239" s="33"/>
      <c r="D239" s="34"/>
      <c r="E239" s="35"/>
      <c r="F239" s="36">
        <v>113</v>
      </c>
      <c r="G239" s="35"/>
      <c r="H239" s="37"/>
      <c r="I239" s="116">
        <f t="shared" si="46"/>
        <v>113</v>
      </c>
      <c r="J239" s="2"/>
      <c r="K239" s="2"/>
      <c r="L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</row>
    <row r="240" spans="1:46" s="7" customFormat="1" ht="15.95" customHeight="1">
      <c r="A240" s="68"/>
      <c r="B240" s="46" t="s">
        <v>385</v>
      </c>
      <c r="C240" s="47" t="s">
        <v>444</v>
      </c>
      <c r="D240" s="48"/>
      <c r="E240" s="49">
        <v>105</v>
      </c>
      <c r="F240" s="50"/>
      <c r="G240" s="49"/>
      <c r="H240" s="51"/>
      <c r="I240" s="116">
        <f t="shared" si="46"/>
        <v>105</v>
      </c>
      <c r="J240" s="2"/>
      <c r="K240" s="2"/>
      <c r="L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</row>
    <row r="241" spans="1:46" s="7" customFormat="1" ht="15.95" customHeight="1">
      <c r="A241" s="69"/>
      <c r="B241" s="60"/>
      <c r="C241" s="60"/>
      <c r="D241" s="61"/>
      <c r="E241" s="62"/>
      <c r="F241" s="61"/>
      <c r="G241" s="62"/>
      <c r="H241" s="61"/>
      <c r="I241" s="117"/>
      <c r="J241" s="2"/>
      <c r="K241" s="2"/>
      <c r="L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</row>
    <row r="242" spans="1:46" s="16" customFormat="1" ht="15.95" customHeight="1">
      <c r="A242" s="68" t="s">
        <v>425</v>
      </c>
      <c r="B242" s="26" t="s">
        <v>67</v>
      </c>
      <c r="C242" s="27" t="s">
        <v>271</v>
      </c>
      <c r="D242" s="28">
        <v>182</v>
      </c>
      <c r="E242" s="29">
        <v>156</v>
      </c>
      <c r="F242" s="30"/>
      <c r="G242" s="29">
        <v>175</v>
      </c>
      <c r="H242" s="31"/>
      <c r="I242" s="116">
        <f>LARGE(D242:H242,1)+LARGE(D242:H242,2)+LARGE(D242:H242,3)</f>
        <v>513</v>
      </c>
      <c r="J242" s="2"/>
      <c r="K242" s="2"/>
      <c r="L242" s="2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</row>
    <row r="243" spans="1:46" s="16" customFormat="1" ht="15.95" customHeight="1">
      <c r="A243" s="68"/>
      <c r="B243" s="46" t="s">
        <v>19</v>
      </c>
      <c r="C243" s="47" t="s">
        <v>440</v>
      </c>
      <c r="D243" s="48"/>
      <c r="E243" s="49"/>
      <c r="F243" s="50"/>
      <c r="G243" s="49">
        <v>159</v>
      </c>
      <c r="H243" s="51"/>
      <c r="I243" s="116">
        <f t="shared" ref="I243:I245" si="47">SUM(D243:H243)</f>
        <v>159</v>
      </c>
      <c r="J243" s="2"/>
      <c r="K243" s="2"/>
      <c r="L243" s="2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</row>
    <row r="244" spans="1:46" s="16" customFormat="1" ht="15.95" customHeight="1">
      <c r="A244" s="68"/>
      <c r="B244" s="46" t="s">
        <v>43</v>
      </c>
      <c r="C244" s="47" t="s">
        <v>440</v>
      </c>
      <c r="D244" s="48">
        <v>95</v>
      </c>
      <c r="E244" s="49"/>
      <c r="F244" s="50"/>
      <c r="G244" s="49"/>
      <c r="H244" s="51"/>
      <c r="I244" s="116">
        <f t="shared" si="47"/>
        <v>95</v>
      </c>
      <c r="J244" s="2"/>
      <c r="K244" s="2"/>
      <c r="L244" s="2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</row>
    <row r="245" spans="1:46" s="16" customFormat="1" ht="15.95" customHeight="1">
      <c r="A245" s="68"/>
      <c r="B245" s="46" t="s">
        <v>509</v>
      </c>
      <c r="C245" s="47"/>
      <c r="D245" s="48"/>
      <c r="E245" s="49"/>
      <c r="F245" s="50"/>
      <c r="G245" s="49">
        <v>80</v>
      </c>
      <c r="H245" s="51"/>
      <c r="I245" s="116">
        <f t="shared" si="47"/>
        <v>80</v>
      </c>
      <c r="J245" s="2"/>
      <c r="K245" s="2"/>
      <c r="L245" s="2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</row>
    <row r="246" spans="1:46" s="16" customFormat="1" ht="15.95" customHeight="1">
      <c r="A246" s="69"/>
      <c r="B246" s="60"/>
      <c r="C246" s="60"/>
      <c r="D246" s="61"/>
      <c r="E246" s="62"/>
      <c r="F246" s="61"/>
      <c r="G246" s="62"/>
      <c r="H246" s="61"/>
      <c r="I246" s="117"/>
      <c r="J246" s="2"/>
      <c r="K246" s="2"/>
      <c r="L246" s="2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</row>
    <row r="247" spans="1:46" s="16" customFormat="1" ht="15.95" customHeight="1">
      <c r="A247" s="68" t="s">
        <v>426</v>
      </c>
      <c r="B247" s="26" t="s">
        <v>69</v>
      </c>
      <c r="C247" s="27" t="s">
        <v>271</v>
      </c>
      <c r="D247" s="28">
        <v>199</v>
      </c>
      <c r="E247" s="29">
        <v>187</v>
      </c>
      <c r="F247" s="30">
        <v>194</v>
      </c>
      <c r="G247" s="29">
        <v>193</v>
      </c>
      <c r="H247" s="31"/>
      <c r="I247" s="116">
        <f>LARGE(D247:H247,1)+LARGE(D247:H247,2)+LARGE(D247:H247,3)</f>
        <v>586</v>
      </c>
      <c r="J247" s="2"/>
      <c r="K247" s="2"/>
      <c r="L247" s="2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</row>
    <row r="248" spans="1:46" s="16" customFormat="1" ht="15.95" customHeight="1">
      <c r="A248" s="68"/>
      <c r="B248" s="32" t="s">
        <v>191</v>
      </c>
      <c r="C248" s="33" t="s">
        <v>445</v>
      </c>
      <c r="D248" s="34">
        <v>173</v>
      </c>
      <c r="E248" s="35"/>
      <c r="F248" s="36">
        <v>166</v>
      </c>
      <c r="G248" s="35">
        <v>190</v>
      </c>
      <c r="H248" s="37"/>
      <c r="I248" s="116">
        <f>LARGE(D248:H248,1)+LARGE(D248:H248,2)+LARGE(D248:H248,3)</f>
        <v>529</v>
      </c>
      <c r="J248" s="2"/>
      <c r="K248" s="2"/>
      <c r="L248" s="2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</row>
    <row r="249" spans="1:46" s="16" customFormat="1" ht="15.95" customHeight="1">
      <c r="A249" s="68"/>
      <c r="B249" s="32" t="s">
        <v>384</v>
      </c>
      <c r="C249" s="33" t="s">
        <v>139</v>
      </c>
      <c r="D249" s="34"/>
      <c r="E249" s="35">
        <v>146</v>
      </c>
      <c r="F249" s="36"/>
      <c r="G249" s="35">
        <v>199</v>
      </c>
      <c r="H249" s="37">
        <v>153</v>
      </c>
      <c r="I249" s="116">
        <f>LARGE(D249:H249,1)+LARGE(D249:H249,2)+LARGE(D249:H249,3)</f>
        <v>498</v>
      </c>
      <c r="J249" s="2"/>
      <c r="K249" s="2"/>
      <c r="L249" s="2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</row>
    <row r="250" spans="1:46" s="16" customFormat="1" ht="15.95" customHeight="1">
      <c r="A250" s="68"/>
      <c r="B250" s="32" t="s">
        <v>276</v>
      </c>
      <c r="C250" s="33" t="s">
        <v>139</v>
      </c>
      <c r="D250" s="34"/>
      <c r="E250" s="35">
        <v>130</v>
      </c>
      <c r="F250" s="36">
        <v>181</v>
      </c>
      <c r="G250" s="35"/>
      <c r="H250" s="37"/>
      <c r="I250" s="116">
        <f t="shared" ref="I250:I252" si="48">SUM(D250:H250)</f>
        <v>311</v>
      </c>
      <c r="J250" s="2"/>
      <c r="K250" s="2"/>
      <c r="L250" s="2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</row>
    <row r="251" spans="1:46" s="16" customFormat="1" ht="15.95" customHeight="1">
      <c r="A251" s="68"/>
      <c r="B251" s="46" t="s">
        <v>510</v>
      </c>
      <c r="C251" s="47" t="s">
        <v>445</v>
      </c>
      <c r="D251" s="48"/>
      <c r="E251" s="49"/>
      <c r="F251" s="50"/>
      <c r="G251" s="49">
        <v>168</v>
      </c>
      <c r="H251" s="51"/>
      <c r="I251" s="116">
        <f t="shared" si="48"/>
        <v>168</v>
      </c>
      <c r="J251" s="2"/>
      <c r="K251" s="2"/>
      <c r="L251" s="2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</row>
    <row r="252" spans="1:46" s="16" customFormat="1" ht="15.95" customHeight="1">
      <c r="A252" s="68"/>
      <c r="B252" s="46" t="s">
        <v>63</v>
      </c>
      <c r="C252" s="47" t="s">
        <v>271</v>
      </c>
      <c r="D252" s="48">
        <v>126</v>
      </c>
      <c r="E252" s="49"/>
      <c r="F252" s="50"/>
      <c r="G252" s="49"/>
      <c r="H252" s="51"/>
      <c r="I252" s="116">
        <f t="shared" si="48"/>
        <v>126</v>
      </c>
      <c r="J252" s="2"/>
      <c r="K252" s="2"/>
      <c r="L252" s="2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</row>
    <row r="253" spans="1:46" s="16" customFormat="1" ht="15.95" customHeight="1">
      <c r="A253" s="69"/>
      <c r="B253" s="60"/>
      <c r="C253" s="60"/>
      <c r="D253" s="61"/>
      <c r="E253" s="62"/>
      <c r="F253" s="61"/>
      <c r="G253" s="62"/>
      <c r="H253" s="61"/>
      <c r="I253" s="117"/>
      <c r="J253" s="2"/>
      <c r="K253" s="2"/>
      <c r="L253" s="2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</row>
    <row r="254" spans="1:46" s="20" customFormat="1" ht="15.95" customHeight="1">
      <c r="A254" s="68" t="s">
        <v>427</v>
      </c>
      <c r="B254" s="26" t="s">
        <v>90</v>
      </c>
      <c r="C254" s="27" t="s">
        <v>452</v>
      </c>
      <c r="D254" s="28">
        <v>84</v>
      </c>
      <c r="E254" s="29">
        <v>73</v>
      </c>
      <c r="F254" s="30">
        <v>50</v>
      </c>
      <c r="G254" s="29"/>
      <c r="H254" s="31">
        <v>59</v>
      </c>
      <c r="I254" s="116">
        <f>LARGE(D254:H254,1)+LARGE(D254:H254,2)+LARGE(D254:H254,3)</f>
        <v>216</v>
      </c>
      <c r="J254" s="2"/>
      <c r="K254" s="2"/>
      <c r="L254" s="2"/>
    </row>
    <row r="255" spans="1:46" s="20" customFormat="1" ht="15.95" customHeight="1">
      <c r="A255" s="68"/>
      <c r="B255" s="32" t="s">
        <v>218</v>
      </c>
      <c r="C255" s="33" t="s">
        <v>440</v>
      </c>
      <c r="D255" s="34">
        <v>99</v>
      </c>
      <c r="E255" s="35"/>
      <c r="F255" s="36"/>
      <c r="G255" s="35">
        <v>76</v>
      </c>
      <c r="H255" s="37"/>
      <c r="I255" s="116">
        <f>SUM(D255:H255)</f>
        <v>175</v>
      </c>
      <c r="J255" s="2"/>
      <c r="K255" s="2"/>
      <c r="L255" s="2"/>
    </row>
    <row r="256" spans="1:46" s="20" customFormat="1" ht="15.95" customHeight="1">
      <c r="A256" s="68"/>
      <c r="B256" s="32" t="s">
        <v>165</v>
      </c>
      <c r="C256" s="33" t="s">
        <v>289</v>
      </c>
      <c r="D256" s="34">
        <v>24</v>
      </c>
      <c r="E256" s="35">
        <v>45</v>
      </c>
      <c r="F256" s="36">
        <v>66</v>
      </c>
      <c r="G256" s="35"/>
      <c r="H256" s="37"/>
      <c r="I256" s="116">
        <f>LARGE(D256:H256,1)+LARGE(D256:H256,2)+LARGE(D256:H256,3)</f>
        <v>135</v>
      </c>
      <c r="J256" s="2"/>
      <c r="K256" s="2"/>
      <c r="L256" s="2"/>
    </row>
    <row r="257" spans="1:9" ht="15.95" customHeight="1">
      <c r="A257" s="68"/>
      <c r="B257" s="32" t="s">
        <v>293</v>
      </c>
      <c r="C257" s="33" t="s">
        <v>139</v>
      </c>
      <c r="D257" s="34"/>
      <c r="E257" s="35">
        <v>66</v>
      </c>
      <c r="F257" s="36">
        <v>67</v>
      </c>
      <c r="G257" s="35"/>
      <c r="H257" s="37"/>
      <c r="I257" s="116">
        <f t="shared" ref="I257:I273" si="49">SUM(D257:H257)</f>
        <v>133</v>
      </c>
    </row>
    <row r="258" spans="1:9" ht="15.95" customHeight="1">
      <c r="A258" s="68"/>
      <c r="B258" s="32" t="s">
        <v>493</v>
      </c>
      <c r="C258" s="33"/>
      <c r="D258" s="34"/>
      <c r="E258" s="35"/>
      <c r="F258" s="36"/>
      <c r="G258" s="35">
        <v>98</v>
      </c>
      <c r="H258" s="37"/>
      <c r="I258" s="116">
        <f t="shared" si="49"/>
        <v>98</v>
      </c>
    </row>
    <row r="259" spans="1:9" ht="15.95" customHeight="1">
      <c r="A259" s="68"/>
      <c r="B259" s="32" t="s">
        <v>152</v>
      </c>
      <c r="C259" s="33" t="s">
        <v>453</v>
      </c>
      <c r="D259" s="34">
        <v>87</v>
      </c>
      <c r="E259" s="35"/>
      <c r="F259" s="36"/>
      <c r="G259" s="35"/>
      <c r="H259" s="37"/>
      <c r="I259" s="116">
        <f t="shared" si="49"/>
        <v>87</v>
      </c>
    </row>
    <row r="260" spans="1:9" ht="15.95" customHeight="1">
      <c r="A260" s="68"/>
      <c r="B260" s="32" t="s">
        <v>291</v>
      </c>
      <c r="C260" s="33" t="s">
        <v>292</v>
      </c>
      <c r="D260" s="34"/>
      <c r="E260" s="35"/>
      <c r="F260" s="36">
        <v>85</v>
      </c>
      <c r="G260" s="35"/>
      <c r="H260" s="37"/>
      <c r="I260" s="116">
        <f t="shared" si="49"/>
        <v>85</v>
      </c>
    </row>
    <row r="261" spans="1:9" ht="15.95" customHeight="1">
      <c r="A261" s="68"/>
      <c r="B261" s="32" t="s">
        <v>14</v>
      </c>
      <c r="C261" s="33" t="s">
        <v>119</v>
      </c>
      <c r="D261" s="34">
        <v>81</v>
      </c>
      <c r="E261" s="35"/>
      <c r="F261" s="36"/>
      <c r="G261" s="35"/>
      <c r="H261" s="37"/>
      <c r="I261" s="116">
        <f t="shared" si="49"/>
        <v>81</v>
      </c>
    </row>
    <row r="262" spans="1:9" ht="15.95" customHeight="1">
      <c r="A262" s="68"/>
      <c r="B262" s="32" t="s">
        <v>157</v>
      </c>
      <c r="C262" s="33" t="s">
        <v>154</v>
      </c>
      <c r="D262" s="34">
        <v>77</v>
      </c>
      <c r="E262" s="35"/>
      <c r="F262" s="36"/>
      <c r="G262" s="35"/>
      <c r="H262" s="37"/>
      <c r="I262" s="116">
        <f t="shared" si="49"/>
        <v>77</v>
      </c>
    </row>
    <row r="263" spans="1:9" ht="15.95" customHeight="1">
      <c r="A263" s="68"/>
      <c r="B263" s="32" t="s">
        <v>494</v>
      </c>
      <c r="C263" s="33" t="s">
        <v>486</v>
      </c>
      <c r="D263" s="34"/>
      <c r="E263" s="35"/>
      <c r="F263" s="36"/>
      <c r="G263" s="35">
        <v>70</v>
      </c>
      <c r="H263" s="37"/>
      <c r="I263" s="116">
        <f t="shared" si="49"/>
        <v>70</v>
      </c>
    </row>
    <row r="264" spans="1:9" ht="15.95" customHeight="1">
      <c r="A264" s="68"/>
      <c r="B264" s="32" t="s">
        <v>120</v>
      </c>
      <c r="C264" s="33" t="s">
        <v>119</v>
      </c>
      <c r="D264" s="34">
        <v>51</v>
      </c>
      <c r="E264" s="35"/>
      <c r="F264" s="36"/>
      <c r="G264" s="35"/>
      <c r="H264" s="37"/>
      <c r="I264" s="116">
        <f t="shared" si="49"/>
        <v>51</v>
      </c>
    </row>
    <row r="265" spans="1:9" ht="15.95" customHeight="1">
      <c r="A265" s="68"/>
      <c r="B265" s="32" t="s">
        <v>294</v>
      </c>
      <c r="C265" s="33" t="s">
        <v>454</v>
      </c>
      <c r="D265" s="34"/>
      <c r="E265" s="35"/>
      <c r="F265" s="36">
        <v>41</v>
      </c>
      <c r="G265" s="35"/>
      <c r="H265" s="37"/>
      <c r="I265" s="116">
        <f t="shared" si="49"/>
        <v>41</v>
      </c>
    </row>
    <row r="266" spans="1:9" ht="15.95" customHeight="1">
      <c r="A266" s="68"/>
      <c r="B266" s="32" t="s">
        <v>495</v>
      </c>
      <c r="C266" s="33" t="s">
        <v>486</v>
      </c>
      <c r="D266" s="34"/>
      <c r="E266" s="35"/>
      <c r="F266" s="36"/>
      <c r="G266" s="35">
        <v>35</v>
      </c>
      <c r="H266" s="37"/>
      <c r="I266" s="116">
        <f t="shared" si="49"/>
        <v>35</v>
      </c>
    </row>
    <row r="267" spans="1:9" ht="15.95" customHeight="1">
      <c r="A267" s="68"/>
      <c r="B267" s="32" t="s">
        <v>214</v>
      </c>
      <c r="C267" s="33" t="s">
        <v>440</v>
      </c>
      <c r="D267" s="34">
        <v>33</v>
      </c>
      <c r="E267" s="35"/>
      <c r="F267" s="36"/>
      <c r="G267" s="35"/>
      <c r="H267" s="37"/>
      <c r="I267" s="116">
        <f t="shared" si="49"/>
        <v>33</v>
      </c>
    </row>
    <row r="268" spans="1:9" ht="15.95" customHeight="1">
      <c r="A268" s="68"/>
      <c r="B268" s="32" t="s">
        <v>172</v>
      </c>
      <c r="C268" s="33"/>
      <c r="D268" s="34">
        <v>30</v>
      </c>
      <c r="E268" s="35"/>
      <c r="F268" s="36"/>
      <c r="G268" s="35"/>
      <c r="H268" s="37"/>
      <c r="I268" s="116">
        <f t="shared" si="49"/>
        <v>30</v>
      </c>
    </row>
    <row r="269" spans="1:9" ht="15.95" customHeight="1">
      <c r="A269" s="68"/>
      <c r="B269" s="32" t="s">
        <v>242</v>
      </c>
      <c r="C269" s="33"/>
      <c r="D269" s="34">
        <v>27</v>
      </c>
      <c r="E269" s="35"/>
      <c r="F269" s="36"/>
      <c r="G269" s="35"/>
      <c r="H269" s="37"/>
      <c r="I269" s="116">
        <f t="shared" si="49"/>
        <v>27</v>
      </c>
    </row>
    <row r="270" spans="1:9" ht="15.95" customHeight="1">
      <c r="A270" s="68"/>
      <c r="B270" s="32" t="s">
        <v>233</v>
      </c>
      <c r="C270" s="33" t="s">
        <v>349</v>
      </c>
      <c r="D270" s="34">
        <v>18</v>
      </c>
      <c r="E270" s="35"/>
      <c r="F270" s="36"/>
      <c r="G270" s="35"/>
      <c r="H270" s="37"/>
      <c r="I270" s="116">
        <f t="shared" si="49"/>
        <v>18</v>
      </c>
    </row>
    <row r="271" spans="1:9" ht="15.95" customHeight="1">
      <c r="A271" s="68"/>
      <c r="B271" s="32" t="s">
        <v>364</v>
      </c>
      <c r="C271" s="33"/>
      <c r="D271" s="34"/>
      <c r="E271" s="35">
        <v>8</v>
      </c>
      <c r="F271" s="36"/>
      <c r="G271" s="35"/>
      <c r="H271" s="37"/>
      <c r="I271" s="116">
        <f t="shared" si="49"/>
        <v>8</v>
      </c>
    </row>
    <row r="272" spans="1:9" ht="15.95" customHeight="1">
      <c r="A272" s="68"/>
      <c r="B272" s="32" t="s">
        <v>365</v>
      </c>
      <c r="C272" s="33" t="s">
        <v>351</v>
      </c>
      <c r="D272" s="34"/>
      <c r="E272" s="35">
        <v>6</v>
      </c>
      <c r="F272" s="36"/>
      <c r="G272" s="35"/>
      <c r="H272" s="37"/>
      <c r="I272" s="116">
        <f t="shared" si="49"/>
        <v>6</v>
      </c>
    </row>
    <row r="273" spans="1:12" ht="15.95" customHeight="1">
      <c r="A273" s="68"/>
      <c r="B273" s="46" t="s">
        <v>204</v>
      </c>
      <c r="C273" s="47" t="s">
        <v>440</v>
      </c>
      <c r="D273" s="48">
        <v>4</v>
      </c>
      <c r="E273" s="49"/>
      <c r="F273" s="50"/>
      <c r="G273" s="49"/>
      <c r="H273" s="51"/>
      <c r="I273" s="116">
        <f t="shared" si="49"/>
        <v>4</v>
      </c>
    </row>
    <row r="274" spans="1:12" ht="15.95" customHeight="1">
      <c r="A274" s="69"/>
      <c r="B274" s="60"/>
      <c r="C274" s="60"/>
      <c r="D274" s="61"/>
      <c r="E274" s="62"/>
      <c r="F274" s="61"/>
      <c r="G274" s="62"/>
      <c r="H274" s="61"/>
      <c r="I274" s="117"/>
    </row>
    <row r="275" spans="1:12" s="20" customFormat="1" ht="15.95" customHeight="1">
      <c r="A275" s="68" t="s">
        <v>428</v>
      </c>
      <c r="B275" s="26" t="s">
        <v>229</v>
      </c>
      <c r="C275" s="27" t="s">
        <v>349</v>
      </c>
      <c r="D275" s="28">
        <v>163</v>
      </c>
      <c r="E275" s="29">
        <v>115</v>
      </c>
      <c r="F275" s="30"/>
      <c r="G275" s="29">
        <v>144</v>
      </c>
      <c r="H275" s="31"/>
      <c r="I275" s="116">
        <f t="shared" ref="I275:I284" si="50">LARGE(D275:H275,1)+LARGE(D275:H275,2)+LARGE(D275:H275,3)</f>
        <v>422</v>
      </c>
      <c r="J275" s="2"/>
      <c r="K275" s="2"/>
      <c r="L275" s="2"/>
    </row>
    <row r="276" spans="1:12" s="20" customFormat="1" ht="15.95" customHeight="1">
      <c r="A276" s="68"/>
      <c r="B276" s="32" t="s">
        <v>41</v>
      </c>
      <c r="C276" s="33" t="s">
        <v>440</v>
      </c>
      <c r="D276" s="34">
        <v>128</v>
      </c>
      <c r="E276" s="35">
        <v>138</v>
      </c>
      <c r="F276" s="36">
        <v>122</v>
      </c>
      <c r="G276" s="35">
        <v>151</v>
      </c>
      <c r="H276" s="37">
        <v>130</v>
      </c>
      <c r="I276" s="116">
        <f t="shared" si="50"/>
        <v>419</v>
      </c>
      <c r="J276" s="2"/>
      <c r="K276" s="2"/>
      <c r="L276" s="2"/>
    </row>
    <row r="277" spans="1:12" s="20" customFormat="1" ht="15.95" customHeight="1">
      <c r="A277" s="68"/>
      <c r="B277" s="32" t="s">
        <v>118</v>
      </c>
      <c r="C277" s="33" t="s">
        <v>440</v>
      </c>
      <c r="D277" s="34"/>
      <c r="E277" s="35">
        <v>140</v>
      </c>
      <c r="F277" s="36">
        <v>128</v>
      </c>
      <c r="G277" s="35">
        <v>138</v>
      </c>
      <c r="H277" s="37"/>
      <c r="I277" s="116">
        <f t="shared" si="50"/>
        <v>406</v>
      </c>
      <c r="J277" s="2"/>
      <c r="K277" s="2"/>
      <c r="L277" s="2"/>
    </row>
    <row r="278" spans="1:12" s="20" customFormat="1" ht="15.95" customHeight="1">
      <c r="A278" s="68"/>
      <c r="B278" s="32" t="s">
        <v>32</v>
      </c>
      <c r="C278" s="33" t="s">
        <v>440</v>
      </c>
      <c r="D278" s="34">
        <v>122</v>
      </c>
      <c r="E278" s="35">
        <v>128</v>
      </c>
      <c r="F278" s="36">
        <v>129</v>
      </c>
      <c r="G278" s="35">
        <v>113</v>
      </c>
      <c r="H278" s="37">
        <v>114</v>
      </c>
      <c r="I278" s="116">
        <f t="shared" si="50"/>
        <v>379</v>
      </c>
      <c r="J278" s="2"/>
      <c r="K278" s="2"/>
      <c r="L278" s="2"/>
    </row>
    <row r="279" spans="1:12" s="20" customFormat="1" ht="15.95" customHeight="1">
      <c r="A279" s="68"/>
      <c r="B279" s="32" t="s">
        <v>101</v>
      </c>
      <c r="C279" s="33" t="s">
        <v>446</v>
      </c>
      <c r="D279" s="34">
        <v>146</v>
      </c>
      <c r="E279" s="35"/>
      <c r="F279" s="36"/>
      <c r="G279" s="35">
        <v>93</v>
      </c>
      <c r="H279" s="37">
        <v>121</v>
      </c>
      <c r="I279" s="116">
        <f t="shared" si="50"/>
        <v>360</v>
      </c>
      <c r="J279" s="2"/>
      <c r="K279" s="2"/>
      <c r="L279" s="2"/>
    </row>
    <row r="280" spans="1:12" s="20" customFormat="1" ht="15.95" customHeight="1">
      <c r="A280" s="68"/>
      <c r="B280" s="32" t="s">
        <v>106</v>
      </c>
      <c r="C280" s="33" t="s">
        <v>139</v>
      </c>
      <c r="D280" s="34">
        <v>98</v>
      </c>
      <c r="E280" s="35">
        <v>103</v>
      </c>
      <c r="F280" s="36">
        <v>131</v>
      </c>
      <c r="G280" s="35">
        <v>120</v>
      </c>
      <c r="H280" s="37"/>
      <c r="I280" s="116">
        <f t="shared" si="50"/>
        <v>354</v>
      </c>
      <c r="J280" s="2"/>
      <c r="K280" s="2"/>
      <c r="L280" s="2"/>
    </row>
    <row r="281" spans="1:12" ht="15.95" customHeight="1">
      <c r="A281" s="68"/>
      <c r="B281" s="32" t="s">
        <v>82</v>
      </c>
      <c r="C281" s="33" t="s">
        <v>439</v>
      </c>
      <c r="D281" s="34">
        <v>106</v>
      </c>
      <c r="E281" s="35">
        <v>118</v>
      </c>
      <c r="F281" s="36">
        <v>115</v>
      </c>
      <c r="G281" s="35">
        <v>104</v>
      </c>
      <c r="H281" s="37"/>
      <c r="I281" s="116">
        <f t="shared" si="50"/>
        <v>339</v>
      </c>
    </row>
    <row r="282" spans="1:12" ht="15.95" customHeight="1">
      <c r="A282" s="68"/>
      <c r="B282" s="32" t="s">
        <v>83</v>
      </c>
      <c r="C282" s="33" t="s">
        <v>439</v>
      </c>
      <c r="D282" s="34">
        <v>91</v>
      </c>
      <c r="E282" s="35">
        <v>110</v>
      </c>
      <c r="F282" s="36">
        <v>97</v>
      </c>
      <c r="G282" s="35">
        <v>112</v>
      </c>
      <c r="H282" s="37"/>
      <c r="I282" s="116">
        <f t="shared" si="50"/>
        <v>319</v>
      </c>
    </row>
    <row r="283" spans="1:12" ht="15.95" customHeight="1">
      <c r="A283" s="68"/>
      <c r="B283" s="32" t="s">
        <v>208</v>
      </c>
      <c r="C283" s="33" t="s">
        <v>440</v>
      </c>
      <c r="D283" s="34">
        <v>97</v>
      </c>
      <c r="E283" s="35">
        <v>108</v>
      </c>
      <c r="F283" s="36"/>
      <c r="G283" s="35">
        <v>111</v>
      </c>
      <c r="H283" s="37"/>
      <c r="I283" s="116">
        <f t="shared" si="50"/>
        <v>316</v>
      </c>
    </row>
    <row r="284" spans="1:12" ht="15.95" customHeight="1">
      <c r="A284" s="68"/>
      <c r="B284" s="32" t="s">
        <v>223</v>
      </c>
      <c r="C284" s="33" t="s">
        <v>222</v>
      </c>
      <c r="D284" s="34">
        <v>89</v>
      </c>
      <c r="E284" s="35"/>
      <c r="F284" s="36"/>
      <c r="G284" s="35">
        <v>73</v>
      </c>
      <c r="H284" s="37">
        <v>121</v>
      </c>
      <c r="I284" s="116">
        <f t="shared" si="50"/>
        <v>283</v>
      </c>
    </row>
    <row r="285" spans="1:12" ht="15.95" customHeight="1">
      <c r="A285" s="68"/>
      <c r="B285" s="32" t="s">
        <v>23</v>
      </c>
      <c r="C285" s="33" t="s">
        <v>440</v>
      </c>
      <c r="D285" s="34">
        <v>141</v>
      </c>
      <c r="E285" s="35"/>
      <c r="F285" s="36"/>
      <c r="G285" s="35">
        <v>139</v>
      </c>
      <c r="H285" s="37"/>
      <c r="I285" s="116">
        <f>SUM(D285:H285)</f>
        <v>280</v>
      </c>
    </row>
    <row r="286" spans="1:12" ht="15.95" customHeight="1">
      <c r="A286" s="68"/>
      <c r="B286" s="32" t="s">
        <v>167</v>
      </c>
      <c r="C286" s="33" t="s">
        <v>289</v>
      </c>
      <c r="D286" s="34">
        <v>90</v>
      </c>
      <c r="E286" s="35">
        <v>85</v>
      </c>
      <c r="F286" s="36">
        <v>102</v>
      </c>
      <c r="G286" s="35"/>
      <c r="H286" s="37"/>
      <c r="I286" s="116">
        <f>LARGE(D286:H286,1)+LARGE(D286:H286,2)+LARGE(D286:H286,3)</f>
        <v>277</v>
      </c>
    </row>
    <row r="287" spans="1:12" ht="15.95" customHeight="1">
      <c r="A287" s="68"/>
      <c r="B287" s="32" t="s">
        <v>295</v>
      </c>
      <c r="C287" s="33" t="s">
        <v>482</v>
      </c>
      <c r="D287" s="34"/>
      <c r="E287" s="35"/>
      <c r="F287" s="36">
        <v>147</v>
      </c>
      <c r="G287" s="35">
        <v>123</v>
      </c>
      <c r="H287" s="37"/>
      <c r="I287" s="116">
        <f>SUM(D287:H287)</f>
        <v>270</v>
      </c>
      <c r="J287" s="20"/>
    </row>
    <row r="288" spans="1:12" ht="15.95" customHeight="1">
      <c r="A288" s="68"/>
      <c r="B288" s="32" t="s">
        <v>211</v>
      </c>
      <c r="C288" s="33" t="s">
        <v>440</v>
      </c>
      <c r="D288" s="34">
        <v>137</v>
      </c>
      <c r="E288" s="35"/>
      <c r="F288" s="36"/>
      <c r="G288" s="35">
        <v>121</v>
      </c>
      <c r="H288" s="37"/>
      <c r="I288" s="116">
        <f>SUM(D288:H288)</f>
        <v>258</v>
      </c>
      <c r="J288" s="20"/>
    </row>
    <row r="289" spans="1:10" ht="15.95" customHeight="1">
      <c r="A289" s="68"/>
      <c r="B289" s="32" t="s">
        <v>203</v>
      </c>
      <c r="C289" s="33" t="s">
        <v>440</v>
      </c>
      <c r="D289" s="34">
        <v>110</v>
      </c>
      <c r="E289" s="35"/>
      <c r="F289" s="36">
        <v>65</v>
      </c>
      <c r="G289" s="35">
        <v>74</v>
      </c>
      <c r="H289" s="37"/>
      <c r="I289" s="116">
        <f>LARGE(D289:H289,1)+LARGE(D289:H289,2)+LARGE(D289:H289,3)</f>
        <v>249</v>
      </c>
      <c r="J289" s="20"/>
    </row>
    <row r="290" spans="1:10" ht="15.95" customHeight="1">
      <c r="A290" s="68"/>
      <c r="B290" s="32" t="s">
        <v>24</v>
      </c>
      <c r="C290" s="33" t="s">
        <v>440</v>
      </c>
      <c r="D290" s="34">
        <v>132</v>
      </c>
      <c r="E290" s="35"/>
      <c r="F290" s="36"/>
      <c r="G290" s="35">
        <v>111</v>
      </c>
      <c r="H290" s="37"/>
      <c r="I290" s="116">
        <f>SUM(D290:H290)</f>
        <v>243</v>
      </c>
      <c r="J290" s="20"/>
    </row>
    <row r="291" spans="1:10" ht="15.95" customHeight="1">
      <c r="A291" s="68"/>
      <c r="B291" s="32" t="s">
        <v>227</v>
      </c>
      <c r="C291" s="33"/>
      <c r="D291" s="34">
        <v>56</v>
      </c>
      <c r="E291" s="35">
        <v>67</v>
      </c>
      <c r="F291" s="36"/>
      <c r="G291" s="35">
        <v>119</v>
      </c>
      <c r="H291" s="37"/>
      <c r="I291" s="116">
        <f>LARGE(D291:H291,1)+LARGE(D291:H291,2)+LARGE(D291:H291,3)</f>
        <v>242</v>
      </c>
      <c r="J291" s="20"/>
    </row>
    <row r="292" spans="1:10" ht="15.95" customHeight="1">
      <c r="A292" s="68"/>
      <c r="B292" s="32" t="s">
        <v>110</v>
      </c>
      <c r="C292" s="33" t="s">
        <v>334</v>
      </c>
      <c r="D292" s="34">
        <v>71</v>
      </c>
      <c r="E292" s="35"/>
      <c r="F292" s="36">
        <v>78</v>
      </c>
      <c r="G292" s="35">
        <v>92</v>
      </c>
      <c r="H292" s="37"/>
      <c r="I292" s="116">
        <f>LARGE(D292:H292,1)+LARGE(D292:H292,2)+LARGE(D292:H292,3)</f>
        <v>241</v>
      </c>
      <c r="J292" s="20"/>
    </row>
    <row r="293" spans="1:10" ht="15.95" customHeight="1">
      <c r="A293" s="68"/>
      <c r="B293" s="32" t="s">
        <v>13</v>
      </c>
      <c r="C293" s="33" t="s">
        <v>440</v>
      </c>
      <c r="D293" s="34">
        <v>121</v>
      </c>
      <c r="E293" s="35"/>
      <c r="F293" s="36"/>
      <c r="G293" s="35">
        <v>115</v>
      </c>
      <c r="H293" s="37"/>
      <c r="I293" s="116">
        <f>SUM(D293:H293)</f>
        <v>236</v>
      </c>
      <c r="J293" s="20"/>
    </row>
    <row r="294" spans="1:10" ht="15.95" customHeight="1">
      <c r="A294" s="68"/>
      <c r="B294" s="32" t="s">
        <v>224</v>
      </c>
      <c r="C294" s="33" t="s">
        <v>222</v>
      </c>
      <c r="D294" s="34">
        <v>69</v>
      </c>
      <c r="E294" s="35"/>
      <c r="F294" s="36"/>
      <c r="G294" s="35">
        <v>87</v>
      </c>
      <c r="H294" s="37">
        <v>51</v>
      </c>
      <c r="I294" s="116">
        <f>LARGE(D294:H294,1)+LARGE(D294:H294,2)+LARGE(D294:H294,3)</f>
        <v>207</v>
      </c>
    </row>
    <row r="295" spans="1:10" ht="15.95" customHeight="1">
      <c r="A295" s="68"/>
      <c r="B295" s="32" t="s">
        <v>84</v>
      </c>
      <c r="C295" s="33" t="s">
        <v>439</v>
      </c>
      <c r="D295" s="34">
        <v>75</v>
      </c>
      <c r="E295" s="35">
        <v>59</v>
      </c>
      <c r="F295" s="36"/>
      <c r="G295" s="35">
        <v>71</v>
      </c>
      <c r="H295" s="37"/>
      <c r="I295" s="116">
        <f>LARGE(D295:H295,1)+LARGE(D295:H295,2)+LARGE(D295:H295,3)</f>
        <v>205</v>
      </c>
    </row>
    <row r="296" spans="1:10" ht="15.95" customHeight="1">
      <c r="A296" s="68"/>
      <c r="B296" s="32" t="s">
        <v>484</v>
      </c>
      <c r="C296" s="33" t="s">
        <v>468</v>
      </c>
      <c r="D296" s="34"/>
      <c r="E296" s="35"/>
      <c r="F296" s="36"/>
      <c r="G296" s="35">
        <v>97</v>
      </c>
      <c r="H296" s="37">
        <v>105</v>
      </c>
      <c r="I296" s="116">
        <f t="shared" ref="I296:I335" si="51">SUM(D296:H296)</f>
        <v>202</v>
      </c>
      <c r="J296" s="20"/>
    </row>
    <row r="297" spans="1:10" ht="15.95" customHeight="1">
      <c r="A297" s="68"/>
      <c r="B297" s="32" t="s">
        <v>188</v>
      </c>
      <c r="C297" s="33" t="s">
        <v>445</v>
      </c>
      <c r="D297" s="34">
        <v>104</v>
      </c>
      <c r="E297" s="35"/>
      <c r="F297" s="36"/>
      <c r="G297" s="35">
        <v>95</v>
      </c>
      <c r="H297" s="37"/>
      <c r="I297" s="116">
        <f t="shared" si="51"/>
        <v>199</v>
      </c>
    </row>
    <row r="298" spans="1:10" ht="15.95" customHeight="1">
      <c r="A298" s="68"/>
      <c r="B298" s="32" t="s">
        <v>231</v>
      </c>
      <c r="C298" s="33" t="s">
        <v>349</v>
      </c>
      <c r="D298" s="34">
        <v>82</v>
      </c>
      <c r="E298" s="35">
        <v>78</v>
      </c>
      <c r="F298" s="36"/>
      <c r="G298" s="35"/>
      <c r="H298" s="37"/>
      <c r="I298" s="116">
        <f t="shared" si="51"/>
        <v>160</v>
      </c>
    </row>
    <row r="299" spans="1:10" ht="15.95" customHeight="1">
      <c r="A299" s="68"/>
      <c r="B299" s="32" t="s">
        <v>261</v>
      </c>
      <c r="C299" s="33" t="s">
        <v>440</v>
      </c>
      <c r="D299" s="34">
        <v>74</v>
      </c>
      <c r="E299" s="35">
        <v>69</v>
      </c>
      <c r="F299" s="36"/>
      <c r="G299" s="35"/>
      <c r="H299" s="37"/>
      <c r="I299" s="116">
        <f t="shared" si="51"/>
        <v>143</v>
      </c>
    </row>
    <row r="300" spans="1:10" ht="15.95" customHeight="1">
      <c r="A300" s="68"/>
      <c r="B300" s="32" t="s">
        <v>237</v>
      </c>
      <c r="C300" s="33"/>
      <c r="D300" s="34">
        <v>143</v>
      </c>
      <c r="E300" s="35"/>
      <c r="F300" s="36"/>
      <c r="G300" s="35"/>
      <c r="H300" s="37"/>
      <c r="I300" s="116">
        <f t="shared" si="51"/>
        <v>143</v>
      </c>
    </row>
    <row r="301" spans="1:10" ht="15.95" customHeight="1">
      <c r="A301" s="68"/>
      <c r="B301" s="32" t="s">
        <v>296</v>
      </c>
      <c r="C301" s="33"/>
      <c r="D301" s="34"/>
      <c r="E301" s="35"/>
      <c r="F301" s="36">
        <v>127</v>
      </c>
      <c r="G301" s="35"/>
      <c r="H301" s="37"/>
      <c r="I301" s="116">
        <f t="shared" si="51"/>
        <v>127</v>
      </c>
    </row>
    <row r="302" spans="1:10" ht="15.95" customHeight="1">
      <c r="A302" s="68"/>
      <c r="B302" s="32" t="s">
        <v>297</v>
      </c>
      <c r="C302" s="33" t="s">
        <v>454</v>
      </c>
      <c r="D302" s="34"/>
      <c r="E302" s="35"/>
      <c r="F302" s="36">
        <v>123</v>
      </c>
      <c r="G302" s="35"/>
      <c r="H302" s="37"/>
      <c r="I302" s="116">
        <f t="shared" si="51"/>
        <v>123</v>
      </c>
    </row>
    <row r="303" spans="1:10" ht="15.95" customHeight="1">
      <c r="A303" s="68"/>
      <c r="B303" s="32" t="s">
        <v>15</v>
      </c>
      <c r="C303" s="33"/>
      <c r="D303" s="34">
        <v>122</v>
      </c>
      <c r="E303" s="35"/>
      <c r="F303" s="36"/>
      <c r="G303" s="35"/>
      <c r="H303" s="37"/>
      <c r="I303" s="116">
        <f t="shared" si="51"/>
        <v>122</v>
      </c>
    </row>
    <row r="304" spans="1:10" ht="15.95" customHeight="1">
      <c r="A304" s="68"/>
      <c r="B304" s="32" t="s">
        <v>298</v>
      </c>
      <c r="C304" s="33" t="s">
        <v>455</v>
      </c>
      <c r="D304" s="34"/>
      <c r="E304" s="35"/>
      <c r="F304" s="36">
        <v>122</v>
      </c>
      <c r="G304" s="35"/>
      <c r="H304" s="37"/>
      <c r="I304" s="116">
        <f t="shared" si="51"/>
        <v>122</v>
      </c>
    </row>
    <row r="305" spans="1:9" ht="15.95" customHeight="1">
      <c r="A305" s="68"/>
      <c r="B305" s="32" t="s">
        <v>299</v>
      </c>
      <c r="C305" s="33" t="s">
        <v>456</v>
      </c>
      <c r="D305" s="34"/>
      <c r="E305" s="35"/>
      <c r="F305" s="36">
        <v>121</v>
      </c>
      <c r="G305" s="35"/>
      <c r="H305" s="37"/>
      <c r="I305" s="116">
        <f t="shared" si="51"/>
        <v>121</v>
      </c>
    </row>
    <row r="306" spans="1:9" ht="15.95" customHeight="1">
      <c r="A306" s="68"/>
      <c r="B306" s="32" t="s">
        <v>22</v>
      </c>
      <c r="C306" s="33" t="s">
        <v>440</v>
      </c>
      <c r="D306" s="34">
        <v>117</v>
      </c>
      <c r="E306" s="35"/>
      <c r="F306" s="36"/>
      <c r="G306" s="35"/>
      <c r="H306" s="37"/>
      <c r="I306" s="116">
        <f t="shared" si="51"/>
        <v>117</v>
      </c>
    </row>
    <row r="307" spans="1:9" ht="15.95" customHeight="1">
      <c r="A307" s="68"/>
      <c r="B307" s="32" t="s">
        <v>300</v>
      </c>
      <c r="C307" s="33" t="s">
        <v>283</v>
      </c>
      <c r="D307" s="34"/>
      <c r="E307" s="35"/>
      <c r="F307" s="36">
        <v>117</v>
      </c>
      <c r="G307" s="35"/>
      <c r="H307" s="37"/>
      <c r="I307" s="116">
        <f t="shared" si="51"/>
        <v>117</v>
      </c>
    </row>
    <row r="308" spans="1:9" ht="15.95" customHeight="1">
      <c r="A308" s="68"/>
      <c r="B308" s="32" t="s">
        <v>350</v>
      </c>
      <c r="C308" s="33" t="s">
        <v>351</v>
      </c>
      <c r="D308" s="34"/>
      <c r="E308" s="35">
        <v>111</v>
      </c>
      <c r="F308" s="36"/>
      <c r="G308" s="35"/>
      <c r="H308" s="37"/>
      <c r="I308" s="116">
        <f t="shared" si="51"/>
        <v>111</v>
      </c>
    </row>
    <row r="309" spans="1:9" ht="15.95" customHeight="1">
      <c r="A309" s="68"/>
      <c r="B309" s="32" t="s">
        <v>241</v>
      </c>
      <c r="C309" s="33"/>
      <c r="D309" s="34">
        <v>111</v>
      </c>
      <c r="E309" s="35"/>
      <c r="F309" s="36"/>
      <c r="G309" s="35"/>
      <c r="H309" s="37"/>
      <c r="I309" s="116">
        <f t="shared" si="51"/>
        <v>111</v>
      </c>
    </row>
    <row r="310" spans="1:9" ht="15.95" customHeight="1">
      <c r="A310" s="68"/>
      <c r="B310" s="32" t="s">
        <v>266</v>
      </c>
      <c r="C310" s="33" t="s">
        <v>119</v>
      </c>
      <c r="D310" s="34">
        <v>108</v>
      </c>
      <c r="E310" s="35"/>
      <c r="F310" s="36"/>
      <c r="G310" s="35"/>
      <c r="H310" s="37"/>
      <c r="I310" s="116">
        <f t="shared" si="51"/>
        <v>108</v>
      </c>
    </row>
    <row r="311" spans="1:9" ht="15.95" customHeight="1">
      <c r="A311" s="68"/>
      <c r="B311" s="32" t="s">
        <v>243</v>
      </c>
      <c r="C311" s="33"/>
      <c r="D311" s="34">
        <v>107</v>
      </c>
      <c r="E311" s="35"/>
      <c r="F311" s="36"/>
      <c r="G311" s="35"/>
      <c r="H311" s="37"/>
      <c r="I311" s="116">
        <f t="shared" si="51"/>
        <v>107</v>
      </c>
    </row>
    <row r="312" spans="1:9" ht="15.95" customHeight="1">
      <c r="A312" s="68"/>
      <c r="B312" s="32" t="s">
        <v>199</v>
      </c>
      <c r="C312" s="33" t="s">
        <v>198</v>
      </c>
      <c r="D312" s="34">
        <v>106</v>
      </c>
      <c r="E312" s="35"/>
      <c r="F312" s="36"/>
      <c r="G312" s="35"/>
      <c r="H312" s="37"/>
      <c r="I312" s="116">
        <f t="shared" si="51"/>
        <v>106</v>
      </c>
    </row>
    <row r="313" spans="1:9" ht="15.95" customHeight="1">
      <c r="A313" s="68"/>
      <c r="B313" s="32" t="s">
        <v>9</v>
      </c>
      <c r="C313" s="33" t="s">
        <v>119</v>
      </c>
      <c r="D313" s="34">
        <v>103</v>
      </c>
      <c r="E313" s="35"/>
      <c r="F313" s="36"/>
      <c r="G313" s="35"/>
      <c r="H313" s="37"/>
      <c r="I313" s="116">
        <f t="shared" si="51"/>
        <v>103</v>
      </c>
    </row>
    <row r="314" spans="1:9" ht="15.95" customHeight="1">
      <c r="A314" s="68"/>
      <c r="B314" s="32" t="s">
        <v>150</v>
      </c>
      <c r="C314" s="33" t="s">
        <v>453</v>
      </c>
      <c r="D314" s="34">
        <v>98</v>
      </c>
      <c r="E314" s="35"/>
      <c r="F314" s="36"/>
      <c r="G314" s="35"/>
      <c r="H314" s="37"/>
      <c r="I314" s="116">
        <f t="shared" si="51"/>
        <v>98</v>
      </c>
    </row>
    <row r="315" spans="1:9" ht="15.95" customHeight="1">
      <c r="A315" s="68"/>
      <c r="B315" s="32" t="s">
        <v>352</v>
      </c>
      <c r="C315" s="33" t="s">
        <v>353</v>
      </c>
      <c r="D315" s="34"/>
      <c r="E315" s="35">
        <v>98</v>
      </c>
      <c r="F315" s="36"/>
      <c r="G315" s="35"/>
      <c r="H315" s="37"/>
      <c r="I315" s="116">
        <f t="shared" si="51"/>
        <v>98</v>
      </c>
    </row>
    <row r="316" spans="1:9" ht="15.95" customHeight="1">
      <c r="A316" s="68"/>
      <c r="B316" s="32" t="s">
        <v>169</v>
      </c>
      <c r="C316" s="33" t="s">
        <v>289</v>
      </c>
      <c r="D316" s="34">
        <v>93</v>
      </c>
      <c r="E316" s="35"/>
      <c r="F316" s="36"/>
      <c r="G316" s="35"/>
      <c r="H316" s="37"/>
      <c r="I316" s="116">
        <f t="shared" si="51"/>
        <v>93</v>
      </c>
    </row>
    <row r="317" spans="1:9" ht="15.95" customHeight="1">
      <c r="A317" s="68"/>
      <c r="B317" s="32" t="s">
        <v>354</v>
      </c>
      <c r="C317" s="33" t="s">
        <v>353</v>
      </c>
      <c r="D317" s="34"/>
      <c r="E317" s="35">
        <v>93</v>
      </c>
      <c r="F317" s="36"/>
      <c r="G317" s="35"/>
      <c r="H317" s="37"/>
      <c r="I317" s="116">
        <f t="shared" si="51"/>
        <v>93</v>
      </c>
    </row>
    <row r="318" spans="1:9" ht="15.95" customHeight="1">
      <c r="A318" s="68"/>
      <c r="B318" s="32" t="s">
        <v>301</v>
      </c>
      <c r="C318" s="33" t="s">
        <v>289</v>
      </c>
      <c r="D318" s="34"/>
      <c r="E318" s="35"/>
      <c r="F318" s="36">
        <v>85</v>
      </c>
      <c r="G318" s="35"/>
      <c r="H318" s="37"/>
      <c r="I318" s="116">
        <f t="shared" si="51"/>
        <v>85</v>
      </c>
    </row>
    <row r="319" spans="1:9" ht="15.95" customHeight="1">
      <c r="A319" s="68"/>
      <c r="B319" s="32" t="s">
        <v>302</v>
      </c>
      <c r="C319" s="33" t="s">
        <v>454</v>
      </c>
      <c r="D319" s="34"/>
      <c r="E319" s="35"/>
      <c r="F319" s="36">
        <v>83</v>
      </c>
      <c r="G319" s="35"/>
      <c r="H319" s="37"/>
      <c r="I319" s="116">
        <f t="shared" si="51"/>
        <v>83</v>
      </c>
    </row>
    <row r="320" spans="1:9" ht="15.95" customHeight="1">
      <c r="A320" s="68"/>
      <c r="B320" s="32" t="s">
        <v>485</v>
      </c>
      <c r="C320" s="33" t="s">
        <v>486</v>
      </c>
      <c r="D320" s="34"/>
      <c r="E320" s="35"/>
      <c r="F320" s="36"/>
      <c r="G320" s="35">
        <v>83</v>
      </c>
      <c r="H320" s="37"/>
      <c r="I320" s="116">
        <f t="shared" si="51"/>
        <v>83</v>
      </c>
    </row>
    <row r="321" spans="1:9" ht="15.95" customHeight="1">
      <c r="A321" s="68"/>
      <c r="B321" s="32" t="s">
        <v>355</v>
      </c>
      <c r="C321" s="33" t="s">
        <v>446</v>
      </c>
      <c r="D321" s="34"/>
      <c r="E321" s="35">
        <v>81</v>
      </c>
      <c r="F321" s="36"/>
      <c r="G321" s="35"/>
      <c r="H321" s="37"/>
      <c r="I321" s="116">
        <f t="shared" si="51"/>
        <v>81</v>
      </c>
    </row>
    <row r="322" spans="1:9" ht="15.95" customHeight="1">
      <c r="A322" s="68"/>
      <c r="B322" s="32" t="s">
        <v>356</v>
      </c>
      <c r="C322" s="33" t="s">
        <v>335</v>
      </c>
      <c r="D322" s="34"/>
      <c r="E322" s="35">
        <v>77</v>
      </c>
      <c r="F322" s="36"/>
      <c r="G322" s="35"/>
      <c r="H322" s="37"/>
      <c r="I322" s="116">
        <f t="shared" si="51"/>
        <v>77</v>
      </c>
    </row>
    <row r="323" spans="1:9" ht="15.95" customHeight="1">
      <c r="A323" s="68"/>
      <c r="B323" s="32" t="s">
        <v>171</v>
      </c>
      <c r="C323" s="33" t="s">
        <v>289</v>
      </c>
      <c r="D323" s="34">
        <v>76</v>
      </c>
      <c r="E323" s="35"/>
      <c r="F323" s="36"/>
      <c r="G323" s="35"/>
      <c r="H323" s="37"/>
      <c r="I323" s="116">
        <f t="shared" si="51"/>
        <v>76</v>
      </c>
    </row>
    <row r="324" spans="1:9" ht="15.95" customHeight="1">
      <c r="A324" s="68"/>
      <c r="B324" s="32" t="s">
        <v>240</v>
      </c>
      <c r="C324" s="33" t="s">
        <v>334</v>
      </c>
      <c r="D324" s="34">
        <v>74</v>
      </c>
      <c r="E324" s="35"/>
      <c r="F324" s="36"/>
      <c r="G324" s="35"/>
      <c r="H324" s="37"/>
      <c r="I324" s="116">
        <f t="shared" si="51"/>
        <v>74</v>
      </c>
    </row>
    <row r="325" spans="1:9" ht="15.95" customHeight="1">
      <c r="A325" s="68"/>
      <c r="B325" s="32" t="s">
        <v>357</v>
      </c>
      <c r="C325" s="33" t="s">
        <v>358</v>
      </c>
      <c r="D325" s="34"/>
      <c r="E325" s="35">
        <v>72</v>
      </c>
      <c r="F325" s="36"/>
      <c r="G325" s="35"/>
      <c r="H325" s="37"/>
      <c r="I325" s="116">
        <f t="shared" si="51"/>
        <v>72</v>
      </c>
    </row>
    <row r="326" spans="1:9" ht="15.95" customHeight="1">
      <c r="A326" s="68"/>
      <c r="B326" s="32" t="s">
        <v>359</v>
      </c>
      <c r="C326" s="33" t="s">
        <v>353</v>
      </c>
      <c r="D326" s="34"/>
      <c r="E326" s="35">
        <v>69</v>
      </c>
      <c r="F326" s="36"/>
      <c r="G326" s="35"/>
      <c r="H326" s="37"/>
      <c r="I326" s="116">
        <f t="shared" si="51"/>
        <v>69</v>
      </c>
    </row>
    <row r="327" spans="1:9" ht="15.95" customHeight="1">
      <c r="A327" s="68"/>
      <c r="B327" s="32" t="s">
        <v>360</v>
      </c>
      <c r="C327" s="33" t="s">
        <v>154</v>
      </c>
      <c r="D327" s="34"/>
      <c r="E327" s="35">
        <v>56</v>
      </c>
      <c r="F327" s="36"/>
      <c r="G327" s="35"/>
      <c r="H327" s="37"/>
      <c r="I327" s="116">
        <f t="shared" si="51"/>
        <v>56</v>
      </c>
    </row>
    <row r="328" spans="1:9" ht="15.95" customHeight="1">
      <c r="A328" s="68"/>
      <c r="B328" s="32" t="s">
        <v>361</v>
      </c>
      <c r="C328" s="33"/>
      <c r="D328" s="34"/>
      <c r="E328" s="35">
        <v>54</v>
      </c>
      <c r="F328" s="36"/>
      <c r="G328" s="35"/>
      <c r="H328" s="37"/>
      <c r="I328" s="116">
        <f t="shared" si="51"/>
        <v>54</v>
      </c>
    </row>
    <row r="329" spans="1:9" ht="15.95" customHeight="1">
      <c r="A329" s="68"/>
      <c r="B329" s="32" t="s">
        <v>244</v>
      </c>
      <c r="C329" s="33"/>
      <c r="D329" s="34">
        <v>50</v>
      </c>
      <c r="E329" s="35"/>
      <c r="F329" s="36"/>
      <c r="G329" s="35"/>
      <c r="H329" s="37"/>
      <c r="I329" s="116">
        <f t="shared" si="51"/>
        <v>50</v>
      </c>
    </row>
    <row r="330" spans="1:9" ht="15.95" customHeight="1">
      <c r="A330" s="68"/>
      <c r="B330" s="32" t="s">
        <v>258</v>
      </c>
      <c r="C330" s="33"/>
      <c r="D330" s="34">
        <v>50</v>
      </c>
      <c r="E330" s="35"/>
      <c r="F330" s="36"/>
      <c r="G330" s="35"/>
      <c r="H330" s="37"/>
      <c r="I330" s="116">
        <f t="shared" si="51"/>
        <v>50</v>
      </c>
    </row>
    <row r="331" spans="1:9" ht="15.95" customHeight="1">
      <c r="A331" s="68"/>
      <c r="B331" s="32" t="s">
        <v>89</v>
      </c>
      <c r="C331" s="33" t="s">
        <v>139</v>
      </c>
      <c r="D331" s="34">
        <v>46</v>
      </c>
      <c r="E331" s="35"/>
      <c r="F331" s="36"/>
      <c r="G331" s="35"/>
      <c r="H331" s="37"/>
      <c r="I331" s="116">
        <f t="shared" si="51"/>
        <v>46</v>
      </c>
    </row>
    <row r="332" spans="1:9" ht="15.95" customHeight="1">
      <c r="A332" s="68"/>
      <c r="B332" s="32" t="s">
        <v>483</v>
      </c>
      <c r="C332" s="33" t="s">
        <v>386</v>
      </c>
      <c r="D332" s="34"/>
      <c r="E332" s="35"/>
      <c r="F332" s="36"/>
      <c r="G332" s="35">
        <v>41</v>
      </c>
      <c r="H332" s="37"/>
      <c r="I332" s="116">
        <f t="shared" si="51"/>
        <v>41</v>
      </c>
    </row>
    <row r="333" spans="1:9" ht="15.95" customHeight="1">
      <c r="A333" s="68"/>
      <c r="B333" s="32" t="s">
        <v>362</v>
      </c>
      <c r="C333" s="33" t="s">
        <v>353</v>
      </c>
      <c r="D333" s="34"/>
      <c r="E333" s="35">
        <v>40</v>
      </c>
      <c r="F333" s="36"/>
      <c r="G333" s="35"/>
      <c r="H333" s="37"/>
      <c r="I333" s="116">
        <f t="shared" si="51"/>
        <v>40</v>
      </c>
    </row>
    <row r="334" spans="1:9" ht="15.95" customHeight="1">
      <c r="A334" s="68"/>
      <c r="B334" s="32" t="s">
        <v>205</v>
      </c>
      <c r="C334" s="33" t="s">
        <v>440</v>
      </c>
      <c r="D334" s="34">
        <v>33</v>
      </c>
      <c r="E334" s="35"/>
      <c r="F334" s="36"/>
      <c r="G334" s="35"/>
      <c r="H334" s="37"/>
      <c r="I334" s="116">
        <f t="shared" si="51"/>
        <v>33</v>
      </c>
    </row>
    <row r="335" spans="1:9" ht="15.95" customHeight="1">
      <c r="A335" s="68"/>
      <c r="B335" s="46" t="s">
        <v>363</v>
      </c>
      <c r="C335" s="47" t="s">
        <v>353</v>
      </c>
      <c r="D335" s="48"/>
      <c r="E335" s="49">
        <v>22</v>
      </c>
      <c r="F335" s="50"/>
      <c r="G335" s="49"/>
      <c r="H335" s="51"/>
      <c r="I335" s="116">
        <f t="shared" si="51"/>
        <v>22</v>
      </c>
    </row>
    <row r="336" spans="1:9" ht="15.95" customHeight="1">
      <c r="A336" s="69"/>
      <c r="B336" s="60"/>
      <c r="C336" s="60"/>
      <c r="D336" s="61"/>
      <c r="E336" s="62"/>
      <c r="F336" s="61"/>
      <c r="G336" s="62"/>
      <c r="H336" s="61"/>
      <c r="I336" s="117"/>
    </row>
    <row r="337" spans="1:12" s="20" customFormat="1" ht="15.95" customHeight="1">
      <c r="A337" s="68" t="s">
        <v>429</v>
      </c>
      <c r="B337" s="26" t="s">
        <v>20</v>
      </c>
      <c r="C337" s="27" t="s">
        <v>440</v>
      </c>
      <c r="D337" s="28">
        <v>144</v>
      </c>
      <c r="E337" s="29">
        <v>163</v>
      </c>
      <c r="F337" s="30">
        <v>152</v>
      </c>
      <c r="G337" s="29">
        <v>169</v>
      </c>
      <c r="H337" s="31"/>
      <c r="I337" s="116">
        <f t="shared" ref="I337" si="52">LARGE(D337:H337,1)+LARGE(D337:H337,2)+LARGE(D337:H337,3)</f>
        <v>484</v>
      </c>
      <c r="J337" s="2"/>
      <c r="K337" s="2"/>
      <c r="L337" s="2"/>
    </row>
    <row r="338" spans="1:12" s="20" customFormat="1" ht="15.95" customHeight="1">
      <c r="A338" s="68"/>
      <c r="B338" s="32" t="s">
        <v>173</v>
      </c>
      <c r="C338" s="33" t="s">
        <v>289</v>
      </c>
      <c r="D338" s="34">
        <v>120</v>
      </c>
      <c r="E338" s="35"/>
      <c r="F338" s="36"/>
      <c r="G338" s="35"/>
      <c r="H338" s="37"/>
      <c r="I338" s="116">
        <f t="shared" ref="I338:I345" si="53">SUM(D338:H338)</f>
        <v>120</v>
      </c>
      <c r="J338" s="2"/>
      <c r="K338" s="2"/>
      <c r="L338" s="2"/>
    </row>
    <row r="339" spans="1:12" s="20" customFormat="1" ht="15.95" customHeight="1">
      <c r="A339" s="68"/>
      <c r="B339" s="32" t="s">
        <v>219</v>
      </c>
      <c r="C339" s="33" t="s">
        <v>440</v>
      </c>
      <c r="D339" s="34">
        <v>111</v>
      </c>
      <c r="E339" s="35"/>
      <c r="F339" s="36"/>
      <c r="G339" s="35"/>
      <c r="H339" s="37"/>
      <c r="I339" s="116">
        <f t="shared" si="53"/>
        <v>111</v>
      </c>
      <c r="J339" s="2"/>
      <c r="K339" s="2"/>
      <c r="L339" s="2"/>
    </row>
    <row r="340" spans="1:12" s="20" customFormat="1" ht="15.95" customHeight="1">
      <c r="A340" s="68"/>
      <c r="B340" s="32" t="s">
        <v>367</v>
      </c>
      <c r="C340" s="33" t="s">
        <v>353</v>
      </c>
      <c r="D340" s="34"/>
      <c r="E340" s="35">
        <v>104</v>
      </c>
      <c r="F340" s="36"/>
      <c r="G340" s="35"/>
      <c r="H340" s="37"/>
      <c r="I340" s="116">
        <f t="shared" si="53"/>
        <v>104</v>
      </c>
      <c r="J340" s="2"/>
      <c r="K340" s="2"/>
      <c r="L340" s="2"/>
    </row>
    <row r="341" spans="1:12" s="20" customFormat="1" ht="15.95" customHeight="1">
      <c r="A341" s="68"/>
      <c r="B341" s="32" t="s">
        <v>180</v>
      </c>
      <c r="C341" s="33"/>
      <c r="D341" s="34">
        <v>83</v>
      </c>
      <c r="E341" s="35"/>
      <c r="F341" s="36"/>
      <c r="G341" s="35"/>
      <c r="H341" s="37"/>
      <c r="I341" s="116">
        <f t="shared" si="53"/>
        <v>83</v>
      </c>
      <c r="J341" s="2"/>
      <c r="K341" s="2"/>
      <c r="L341" s="2"/>
    </row>
    <row r="342" spans="1:12" s="20" customFormat="1" ht="15.95" customHeight="1">
      <c r="A342" s="68"/>
      <c r="B342" s="32" t="s">
        <v>368</v>
      </c>
      <c r="C342" s="33" t="s">
        <v>369</v>
      </c>
      <c r="D342" s="34"/>
      <c r="E342" s="35">
        <v>62</v>
      </c>
      <c r="F342" s="36"/>
      <c r="G342" s="35"/>
      <c r="H342" s="37"/>
      <c r="I342" s="116">
        <f t="shared" si="53"/>
        <v>62</v>
      </c>
      <c r="J342" s="2"/>
      <c r="K342" s="2"/>
      <c r="L342" s="2"/>
    </row>
    <row r="343" spans="1:12" s="20" customFormat="1" ht="15.95" customHeight="1">
      <c r="A343" s="68"/>
      <c r="B343" s="32" t="s">
        <v>370</v>
      </c>
      <c r="C343" s="33" t="s">
        <v>353</v>
      </c>
      <c r="D343" s="34"/>
      <c r="E343" s="35">
        <v>54</v>
      </c>
      <c r="F343" s="36"/>
      <c r="G343" s="35"/>
      <c r="H343" s="37"/>
      <c r="I343" s="116">
        <f t="shared" si="53"/>
        <v>54</v>
      </c>
      <c r="J343" s="2"/>
      <c r="K343" s="2"/>
      <c r="L343" s="2"/>
    </row>
    <row r="344" spans="1:12" ht="15.95" customHeight="1">
      <c r="A344" s="68"/>
      <c r="B344" s="32" t="s">
        <v>181</v>
      </c>
      <c r="C344" s="33"/>
      <c r="D344" s="34">
        <v>32</v>
      </c>
      <c r="E344" s="35"/>
      <c r="F344" s="36"/>
      <c r="G344" s="35"/>
      <c r="H344" s="37"/>
      <c r="I344" s="116">
        <f t="shared" si="53"/>
        <v>32</v>
      </c>
    </row>
    <row r="345" spans="1:12" ht="15.95" customHeight="1">
      <c r="A345" s="68"/>
      <c r="B345" s="46" t="s">
        <v>371</v>
      </c>
      <c r="C345" s="47" t="s">
        <v>349</v>
      </c>
      <c r="D345" s="48"/>
      <c r="E345" s="49">
        <v>24</v>
      </c>
      <c r="F345" s="50"/>
      <c r="G345" s="49"/>
      <c r="H345" s="51"/>
      <c r="I345" s="116">
        <f t="shared" si="53"/>
        <v>24</v>
      </c>
    </row>
    <row r="346" spans="1:12" ht="15.95" customHeight="1">
      <c r="A346" s="69"/>
      <c r="B346" s="60"/>
      <c r="C346" s="60"/>
      <c r="D346" s="61"/>
      <c r="E346" s="62"/>
      <c r="F346" s="61"/>
      <c r="G346" s="62"/>
      <c r="H346" s="61"/>
      <c r="I346" s="117"/>
    </row>
    <row r="347" spans="1:12" s="20" customFormat="1" ht="15.95" customHeight="1">
      <c r="A347" s="68" t="s">
        <v>430</v>
      </c>
      <c r="B347" s="26" t="s">
        <v>252</v>
      </c>
      <c r="C347" s="27" t="s">
        <v>440</v>
      </c>
      <c r="D347" s="28">
        <v>126</v>
      </c>
      <c r="E347" s="29"/>
      <c r="F347" s="30">
        <v>174</v>
      </c>
      <c r="G347" s="29">
        <v>187</v>
      </c>
      <c r="H347" s="31">
        <v>141</v>
      </c>
      <c r="I347" s="116">
        <f>LARGE(D347:H347,1)+LARGE(D347:H347,2)+LARGE(D347:H347,3)</f>
        <v>502</v>
      </c>
      <c r="J347" s="2"/>
      <c r="K347" s="2"/>
      <c r="L347" s="2"/>
    </row>
    <row r="348" spans="1:12" s="20" customFormat="1" ht="15.95" customHeight="1">
      <c r="A348" s="68"/>
      <c r="B348" s="32" t="s">
        <v>28</v>
      </c>
      <c r="C348" s="33" t="s">
        <v>440</v>
      </c>
      <c r="D348" s="34">
        <v>140</v>
      </c>
      <c r="E348" s="35">
        <v>110</v>
      </c>
      <c r="F348" s="36">
        <v>129</v>
      </c>
      <c r="G348" s="35">
        <v>116</v>
      </c>
      <c r="H348" s="37">
        <v>88</v>
      </c>
      <c r="I348" s="116">
        <f>LARGE(D348:H348,1)+LARGE(D348:H348,2)+LARGE(D348:H348,3)</f>
        <v>385</v>
      </c>
      <c r="J348" s="2"/>
      <c r="K348" s="2"/>
      <c r="L348" s="2"/>
    </row>
    <row r="349" spans="1:12" s="20" customFormat="1" ht="15.95" customHeight="1">
      <c r="A349" s="68"/>
      <c r="B349" s="32" t="s">
        <v>168</v>
      </c>
      <c r="C349" s="33" t="s">
        <v>289</v>
      </c>
      <c r="D349" s="34">
        <v>110</v>
      </c>
      <c r="E349" s="35">
        <v>119</v>
      </c>
      <c r="F349" s="36">
        <v>131</v>
      </c>
      <c r="G349" s="35"/>
      <c r="H349" s="37"/>
      <c r="I349" s="116">
        <f>LARGE(D349:H349,1)+LARGE(D349:H349,2)+LARGE(D349:H349,3)</f>
        <v>360</v>
      </c>
      <c r="J349" s="2"/>
      <c r="K349" s="2"/>
      <c r="L349" s="2"/>
    </row>
    <row r="350" spans="1:12" ht="15.95" customHeight="1">
      <c r="A350" s="68"/>
      <c r="B350" s="32" t="s">
        <v>37</v>
      </c>
      <c r="C350" s="33" t="s">
        <v>440</v>
      </c>
      <c r="D350" s="34">
        <v>124</v>
      </c>
      <c r="E350" s="35"/>
      <c r="F350" s="36"/>
      <c r="G350" s="35">
        <v>137</v>
      </c>
      <c r="H350" s="37"/>
      <c r="I350" s="116">
        <f t="shared" ref="I350:I372" si="54">SUM(D350:H350)</f>
        <v>261</v>
      </c>
    </row>
    <row r="351" spans="1:12" ht="15.95" customHeight="1">
      <c r="A351" s="68"/>
      <c r="B351" s="32" t="s">
        <v>189</v>
      </c>
      <c r="C351" s="33" t="s">
        <v>445</v>
      </c>
      <c r="D351" s="34">
        <v>92</v>
      </c>
      <c r="E351" s="36"/>
      <c r="F351" s="36"/>
      <c r="G351" s="35">
        <v>133</v>
      </c>
      <c r="H351" s="37"/>
      <c r="I351" s="116">
        <f t="shared" si="54"/>
        <v>225</v>
      </c>
    </row>
    <row r="352" spans="1:12" ht="15.95" customHeight="1">
      <c r="A352" s="68"/>
      <c r="B352" s="32" t="s">
        <v>232</v>
      </c>
      <c r="C352" s="33" t="s">
        <v>349</v>
      </c>
      <c r="D352" s="34">
        <v>152</v>
      </c>
      <c r="E352" s="35"/>
      <c r="F352" s="36"/>
      <c r="G352" s="35"/>
      <c r="H352" s="37"/>
      <c r="I352" s="116">
        <f t="shared" si="54"/>
        <v>152</v>
      </c>
    </row>
    <row r="353" spans="1:9" ht="15.95" customHeight="1">
      <c r="A353" s="68"/>
      <c r="B353" s="32" t="s">
        <v>178</v>
      </c>
      <c r="C353" s="33" t="s">
        <v>289</v>
      </c>
      <c r="D353" s="34">
        <v>151</v>
      </c>
      <c r="E353" s="35"/>
      <c r="F353" s="36"/>
      <c r="G353" s="35"/>
      <c r="H353" s="37"/>
      <c r="I353" s="116">
        <f t="shared" si="54"/>
        <v>151</v>
      </c>
    </row>
    <row r="354" spans="1:9" ht="15.95" customHeight="1">
      <c r="A354" s="68"/>
      <c r="B354" s="32" t="s">
        <v>269</v>
      </c>
      <c r="C354" s="33"/>
      <c r="D354" s="34">
        <v>119</v>
      </c>
      <c r="E354" s="35"/>
      <c r="F354" s="36"/>
      <c r="G354" s="35"/>
      <c r="H354" s="37"/>
      <c r="I354" s="116">
        <f t="shared" si="54"/>
        <v>119</v>
      </c>
    </row>
    <row r="355" spans="1:9" ht="15.95" customHeight="1">
      <c r="A355" s="68"/>
      <c r="B355" s="32" t="s">
        <v>489</v>
      </c>
      <c r="C355" s="33"/>
      <c r="D355" s="34"/>
      <c r="E355" s="35"/>
      <c r="F355" s="36"/>
      <c r="G355" s="35">
        <v>115</v>
      </c>
      <c r="H355" s="37"/>
      <c r="I355" s="116">
        <f t="shared" si="54"/>
        <v>115</v>
      </c>
    </row>
    <row r="356" spans="1:9" ht="15.95" customHeight="1">
      <c r="A356" s="68"/>
      <c r="B356" s="32" t="s">
        <v>192</v>
      </c>
      <c r="C356" s="33" t="s">
        <v>445</v>
      </c>
      <c r="D356" s="34">
        <v>109</v>
      </c>
      <c r="E356" s="35"/>
      <c r="F356" s="36"/>
      <c r="G356" s="35"/>
      <c r="H356" s="37"/>
      <c r="I356" s="116">
        <f t="shared" si="54"/>
        <v>109</v>
      </c>
    </row>
    <row r="357" spans="1:9" ht="15.95" customHeight="1">
      <c r="A357" s="68"/>
      <c r="B357" s="32" t="s">
        <v>179</v>
      </c>
      <c r="C357" s="33"/>
      <c r="D357" s="34">
        <v>109</v>
      </c>
      <c r="E357" s="35"/>
      <c r="F357" s="36"/>
      <c r="G357" s="35"/>
      <c r="H357" s="37"/>
      <c r="I357" s="116">
        <f t="shared" si="54"/>
        <v>109</v>
      </c>
    </row>
    <row r="358" spans="1:9" ht="15.95" customHeight="1">
      <c r="A358" s="68"/>
      <c r="B358" s="32" t="s">
        <v>183</v>
      </c>
      <c r="C358" s="33"/>
      <c r="D358" s="34">
        <v>104</v>
      </c>
      <c r="E358" s="35"/>
      <c r="F358" s="36"/>
      <c r="G358" s="35"/>
      <c r="H358" s="37"/>
      <c r="I358" s="116">
        <f t="shared" si="54"/>
        <v>104</v>
      </c>
    </row>
    <row r="359" spans="1:9" ht="15.95" customHeight="1">
      <c r="A359" s="68"/>
      <c r="B359" s="32" t="s">
        <v>234</v>
      </c>
      <c r="C359" s="33"/>
      <c r="D359" s="34">
        <v>104</v>
      </c>
      <c r="E359" s="35"/>
      <c r="F359" s="36"/>
      <c r="G359" s="35"/>
      <c r="H359" s="37"/>
      <c r="I359" s="116">
        <f t="shared" si="54"/>
        <v>104</v>
      </c>
    </row>
    <row r="360" spans="1:9" ht="15.95" customHeight="1">
      <c r="A360" s="68"/>
      <c r="B360" s="32" t="s">
        <v>490</v>
      </c>
      <c r="C360" s="33"/>
      <c r="D360" s="34"/>
      <c r="E360" s="35"/>
      <c r="F360" s="36"/>
      <c r="G360" s="35">
        <v>104</v>
      </c>
      <c r="H360" s="37"/>
      <c r="I360" s="116">
        <f t="shared" si="54"/>
        <v>104</v>
      </c>
    </row>
    <row r="361" spans="1:9" ht="15.95" customHeight="1">
      <c r="A361" s="68"/>
      <c r="B361" s="32" t="s">
        <v>290</v>
      </c>
      <c r="C361" s="33"/>
      <c r="D361" s="34"/>
      <c r="E361" s="35"/>
      <c r="F361" s="36">
        <v>103</v>
      </c>
      <c r="G361" s="35"/>
      <c r="H361" s="37"/>
      <c r="I361" s="116">
        <f t="shared" si="54"/>
        <v>103</v>
      </c>
    </row>
    <row r="362" spans="1:9" ht="15.95" customHeight="1">
      <c r="A362" s="68"/>
      <c r="B362" s="32" t="s">
        <v>206</v>
      </c>
      <c r="C362" s="33" t="s">
        <v>440</v>
      </c>
      <c r="D362" s="34">
        <v>100</v>
      </c>
      <c r="E362" s="35"/>
      <c r="F362" s="36"/>
      <c r="G362" s="35"/>
      <c r="H362" s="37"/>
      <c r="I362" s="116">
        <f t="shared" si="54"/>
        <v>100</v>
      </c>
    </row>
    <row r="363" spans="1:9" ht="15.95" customHeight="1">
      <c r="A363" s="68"/>
      <c r="B363" s="32" t="s">
        <v>491</v>
      </c>
      <c r="C363" s="33" t="s">
        <v>348</v>
      </c>
      <c r="D363" s="34"/>
      <c r="E363" s="35"/>
      <c r="F363" s="36"/>
      <c r="G363" s="35">
        <v>86</v>
      </c>
      <c r="H363" s="37"/>
      <c r="I363" s="116">
        <f t="shared" si="54"/>
        <v>86</v>
      </c>
    </row>
    <row r="364" spans="1:9" ht="15.75" customHeight="1">
      <c r="A364" s="68"/>
      <c r="B364" s="32" t="s">
        <v>194</v>
      </c>
      <c r="C364" s="33" t="s">
        <v>349</v>
      </c>
      <c r="D364" s="34">
        <v>81</v>
      </c>
      <c r="E364" s="35"/>
      <c r="F364" s="36"/>
      <c r="G364" s="35"/>
      <c r="H364" s="37"/>
      <c r="I364" s="116">
        <f t="shared" si="54"/>
        <v>81</v>
      </c>
    </row>
    <row r="365" spans="1:9" ht="15.95" customHeight="1">
      <c r="A365" s="68"/>
      <c r="B365" s="32" t="s">
        <v>176</v>
      </c>
      <c r="C365" s="33" t="s">
        <v>289</v>
      </c>
      <c r="D365" s="34">
        <v>74</v>
      </c>
      <c r="E365" s="35"/>
      <c r="F365" s="36"/>
      <c r="G365" s="35"/>
      <c r="H365" s="37"/>
      <c r="I365" s="116">
        <f t="shared" si="54"/>
        <v>74</v>
      </c>
    </row>
    <row r="366" spans="1:9" ht="15.95" customHeight="1">
      <c r="A366" s="68"/>
      <c r="B366" s="32" t="s">
        <v>193</v>
      </c>
      <c r="C366" s="33" t="s">
        <v>445</v>
      </c>
      <c r="D366" s="34">
        <v>58</v>
      </c>
      <c r="E366" s="35"/>
      <c r="F366" s="36"/>
      <c r="G366" s="35"/>
      <c r="H366" s="37"/>
      <c r="I366" s="116">
        <f t="shared" si="54"/>
        <v>58</v>
      </c>
    </row>
    <row r="367" spans="1:9" ht="15.95" customHeight="1">
      <c r="A367" s="68"/>
      <c r="B367" s="32" t="s">
        <v>267</v>
      </c>
      <c r="C367" s="33" t="s">
        <v>119</v>
      </c>
      <c r="D367" s="34">
        <v>53</v>
      </c>
      <c r="E367" s="35"/>
      <c r="F367" s="36"/>
      <c r="G367" s="35"/>
      <c r="H367" s="37"/>
      <c r="I367" s="116">
        <f t="shared" si="54"/>
        <v>53</v>
      </c>
    </row>
    <row r="368" spans="1:9" ht="15.95" customHeight="1">
      <c r="A368" s="68"/>
      <c r="B368" s="32" t="s">
        <v>268</v>
      </c>
      <c r="C368" s="33" t="s">
        <v>119</v>
      </c>
      <c r="D368" s="34">
        <v>50</v>
      </c>
      <c r="E368" s="35"/>
      <c r="F368" s="36"/>
      <c r="G368" s="35"/>
      <c r="H368" s="37"/>
      <c r="I368" s="116">
        <f t="shared" si="54"/>
        <v>50</v>
      </c>
    </row>
    <row r="369" spans="1:12" ht="15.95" customHeight="1">
      <c r="A369" s="68"/>
      <c r="B369" s="32" t="s">
        <v>236</v>
      </c>
      <c r="C369" s="33"/>
      <c r="D369" s="34">
        <v>44</v>
      </c>
      <c r="E369" s="35"/>
      <c r="F369" s="36"/>
      <c r="G369" s="35"/>
      <c r="H369" s="37"/>
      <c r="I369" s="116">
        <f t="shared" si="54"/>
        <v>44</v>
      </c>
    </row>
    <row r="370" spans="1:12" ht="15.95" customHeight="1">
      <c r="A370" s="68"/>
      <c r="B370" s="32" t="s">
        <v>61</v>
      </c>
      <c r="C370" s="33" t="s">
        <v>440</v>
      </c>
      <c r="D370" s="34"/>
      <c r="E370" s="35">
        <v>35</v>
      </c>
      <c r="F370" s="36"/>
      <c r="G370" s="35"/>
      <c r="H370" s="37"/>
      <c r="I370" s="116">
        <f t="shared" si="54"/>
        <v>35</v>
      </c>
    </row>
    <row r="371" spans="1:12" ht="15.95" customHeight="1">
      <c r="A371" s="68"/>
      <c r="B371" s="32" t="s">
        <v>257</v>
      </c>
      <c r="C371" s="33"/>
      <c r="D371" s="34">
        <v>30</v>
      </c>
      <c r="E371" s="35"/>
      <c r="F371" s="36"/>
      <c r="G371" s="35"/>
      <c r="H371" s="37"/>
      <c r="I371" s="116">
        <f t="shared" si="54"/>
        <v>30</v>
      </c>
    </row>
    <row r="372" spans="1:12" ht="15.95" customHeight="1">
      <c r="A372" s="68"/>
      <c r="B372" s="46" t="s">
        <v>366</v>
      </c>
      <c r="C372" s="47" t="s">
        <v>353</v>
      </c>
      <c r="D372" s="48"/>
      <c r="E372" s="49">
        <v>18</v>
      </c>
      <c r="F372" s="50"/>
      <c r="G372" s="49"/>
      <c r="H372" s="51"/>
      <c r="I372" s="116">
        <f t="shared" si="54"/>
        <v>18</v>
      </c>
    </row>
    <row r="373" spans="1:12" ht="15.95" customHeight="1">
      <c r="A373" s="69"/>
      <c r="B373" s="60"/>
      <c r="C373" s="60"/>
      <c r="D373" s="61"/>
      <c r="E373" s="62"/>
      <c r="F373" s="61"/>
      <c r="G373" s="62"/>
      <c r="H373" s="61"/>
      <c r="I373" s="117"/>
    </row>
    <row r="374" spans="1:12" ht="15.95" customHeight="1">
      <c r="A374" s="68" t="s">
        <v>431</v>
      </c>
      <c r="B374" s="26" t="s">
        <v>170</v>
      </c>
      <c r="C374" s="27" t="s">
        <v>166</v>
      </c>
      <c r="D374" s="28">
        <v>49</v>
      </c>
      <c r="E374" s="29"/>
      <c r="F374" s="30">
        <v>92</v>
      </c>
      <c r="G374" s="29"/>
      <c r="H374" s="31"/>
      <c r="I374" s="116">
        <f t="shared" ref="I374:I376" si="55">SUM(D374:H374)</f>
        <v>141</v>
      </c>
    </row>
    <row r="375" spans="1:12" ht="15.95" customHeight="1">
      <c r="A375" s="68"/>
      <c r="B375" s="32" t="s">
        <v>372</v>
      </c>
      <c r="C375" s="33" t="s">
        <v>335</v>
      </c>
      <c r="D375" s="34"/>
      <c r="E375" s="35">
        <v>80</v>
      </c>
      <c r="F375" s="36"/>
      <c r="G375" s="35"/>
      <c r="H375" s="37"/>
      <c r="I375" s="116">
        <f t="shared" si="55"/>
        <v>80</v>
      </c>
    </row>
    <row r="376" spans="1:12" s="20" customFormat="1" ht="15.95" customHeight="1">
      <c r="A376" s="68"/>
      <c r="B376" s="46" t="s">
        <v>373</v>
      </c>
      <c r="C376" s="47" t="s">
        <v>369</v>
      </c>
      <c r="D376" s="48"/>
      <c r="E376" s="49">
        <v>19</v>
      </c>
      <c r="F376" s="50"/>
      <c r="G376" s="49"/>
      <c r="H376" s="51"/>
      <c r="I376" s="116">
        <f t="shared" si="55"/>
        <v>19</v>
      </c>
      <c r="J376" s="2"/>
      <c r="K376" s="2"/>
      <c r="L376" s="2"/>
    </row>
    <row r="377" spans="1:12" s="20" customFormat="1" ht="15.95" customHeight="1">
      <c r="A377" s="69"/>
      <c r="B377" s="60"/>
      <c r="C377" s="60"/>
      <c r="D377" s="61"/>
      <c r="E377" s="62"/>
      <c r="F377" s="61"/>
      <c r="G377" s="62"/>
      <c r="H377" s="61"/>
      <c r="I377" s="117"/>
      <c r="J377" s="2"/>
      <c r="K377" s="2"/>
      <c r="L377" s="2"/>
    </row>
    <row r="378" spans="1:12" s="20" customFormat="1" ht="15.95" customHeight="1">
      <c r="A378" s="68" t="s">
        <v>432</v>
      </c>
      <c r="B378" s="26" t="s">
        <v>44</v>
      </c>
      <c r="C378" s="27" t="s">
        <v>440</v>
      </c>
      <c r="D378" s="28">
        <v>128</v>
      </c>
      <c r="E378" s="29">
        <v>97</v>
      </c>
      <c r="F378" s="30"/>
      <c r="G378" s="29">
        <v>108</v>
      </c>
      <c r="H378" s="31">
        <v>110</v>
      </c>
      <c r="I378" s="116">
        <f>LARGE(D378:H378,1)+LARGE(D378:H378,2)+LARGE(D378:H378,3)</f>
        <v>346</v>
      </c>
      <c r="J378" s="2"/>
      <c r="K378" s="2"/>
      <c r="L378" s="2"/>
    </row>
    <row r="379" spans="1:12" s="20" customFormat="1" ht="15.95" customHeight="1">
      <c r="A379" s="68"/>
      <c r="B379" s="52" t="s">
        <v>262</v>
      </c>
      <c r="C379" s="53" t="s">
        <v>289</v>
      </c>
      <c r="D379" s="54">
        <v>107</v>
      </c>
      <c r="E379" s="55"/>
      <c r="F379" s="56"/>
      <c r="G379" s="55"/>
      <c r="H379" s="57"/>
      <c r="I379" s="116">
        <f>SUM(D379:H379)</f>
        <v>107</v>
      </c>
      <c r="J379" s="2"/>
      <c r="K379" s="2"/>
      <c r="L379" s="2"/>
    </row>
    <row r="380" spans="1:12" s="20" customFormat="1" ht="15.95" customHeight="1">
      <c r="A380" s="68"/>
      <c r="B380" s="46" t="s">
        <v>492</v>
      </c>
      <c r="C380" s="47" t="s">
        <v>348</v>
      </c>
      <c r="D380" s="48"/>
      <c r="E380" s="49"/>
      <c r="F380" s="50"/>
      <c r="G380" s="49">
        <v>45</v>
      </c>
      <c r="H380" s="51"/>
      <c r="I380" s="116">
        <f>SUM(D380:H380)</f>
        <v>45</v>
      </c>
      <c r="J380" s="2"/>
      <c r="K380" s="2"/>
      <c r="L380" s="2"/>
    </row>
    <row r="381" spans="1:12" s="20" customFormat="1" ht="15.95" customHeight="1">
      <c r="A381" s="69"/>
      <c r="B381" s="60"/>
      <c r="C381" s="60"/>
      <c r="D381" s="61"/>
      <c r="E381" s="62"/>
      <c r="F381" s="61"/>
      <c r="G381" s="62"/>
      <c r="H381" s="61"/>
      <c r="I381" s="117"/>
      <c r="J381" s="2"/>
      <c r="K381" s="2"/>
      <c r="L381" s="2"/>
    </row>
    <row r="382" spans="1:12" s="20" customFormat="1" ht="15.95" customHeight="1">
      <c r="A382" s="68" t="s">
        <v>433</v>
      </c>
      <c r="B382" s="26" t="s">
        <v>34</v>
      </c>
      <c r="C382" s="27" t="s">
        <v>440</v>
      </c>
      <c r="D382" s="28">
        <v>109</v>
      </c>
      <c r="E382" s="29">
        <v>91</v>
      </c>
      <c r="F382" s="30">
        <v>132</v>
      </c>
      <c r="G382" s="29"/>
      <c r="H382" s="31"/>
      <c r="I382" s="116">
        <f>LARGE(D382:H382,1)+LARGE(D382:H382,2)+LARGE(D382:H382,3)</f>
        <v>332</v>
      </c>
      <c r="J382" s="2"/>
      <c r="K382" s="2"/>
      <c r="L382" s="2"/>
    </row>
    <row r="383" spans="1:12" s="20" customFormat="1" ht="15.95" customHeight="1">
      <c r="A383" s="68"/>
      <c r="B383" s="32" t="s">
        <v>202</v>
      </c>
      <c r="C383" s="33" t="s">
        <v>440</v>
      </c>
      <c r="D383" s="34">
        <v>57</v>
      </c>
      <c r="E383" s="35"/>
      <c r="F383" s="36">
        <v>45</v>
      </c>
      <c r="G383" s="35">
        <v>43</v>
      </c>
      <c r="H383" s="37"/>
      <c r="I383" s="116">
        <f>LARGE(D383:H383,1)+LARGE(D383:H383,2)+LARGE(D383:H383,3)</f>
        <v>145</v>
      </c>
      <c r="J383" s="2"/>
      <c r="K383" s="2"/>
      <c r="L383" s="2"/>
    </row>
    <row r="384" spans="1:12" s="20" customFormat="1" ht="15.95" customHeight="1">
      <c r="A384" s="68"/>
      <c r="B384" s="32" t="s">
        <v>177</v>
      </c>
      <c r="C384" s="33" t="s">
        <v>289</v>
      </c>
      <c r="D384" s="34">
        <v>124</v>
      </c>
      <c r="E384" s="35"/>
      <c r="F384" s="36"/>
      <c r="G384" s="35"/>
      <c r="H384" s="37"/>
      <c r="I384" s="116">
        <f t="shared" ref="I384:I392" si="56">SUM(D384:H384)</f>
        <v>124</v>
      </c>
      <c r="J384" s="2"/>
      <c r="K384" s="2"/>
      <c r="L384" s="2"/>
    </row>
    <row r="385" spans="1:12" ht="15.95" customHeight="1">
      <c r="A385" s="68"/>
      <c r="B385" s="32" t="s">
        <v>53</v>
      </c>
      <c r="C385" s="33" t="s">
        <v>440</v>
      </c>
      <c r="D385" s="34">
        <v>107</v>
      </c>
      <c r="E385" s="35"/>
      <c r="F385" s="36"/>
      <c r="G385" s="35"/>
      <c r="H385" s="37"/>
      <c r="I385" s="116">
        <f t="shared" si="56"/>
        <v>107</v>
      </c>
    </row>
    <row r="386" spans="1:12" ht="15.95" customHeight="1">
      <c r="A386" s="68"/>
      <c r="B386" s="32" t="s">
        <v>374</v>
      </c>
      <c r="C386" s="33" t="s">
        <v>349</v>
      </c>
      <c r="D386" s="34"/>
      <c r="E386" s="35">
        <v>74</v>
      </c>
      <c r="F386" s="36"/>
      <c r="G386" s="35"/>
      <c r="H386" s="37"/>
      <c r="I386" s="116">
        <f t="shared" si="56"/>
        <v>74</v>
      </c>
    </row>
    <row r="387" spans="1:12" ht="15.95" customHeight="1">
      <c r="A387" s="68"/>
      <c r="B387" s="32" t="s">
        <v>238</v>
      </c>
      <c r="C387" s="33"/>
      <c r="D387" s="34">
        <v>72</v>
      </c>
      <c r="E387" s="35"/>
      <c r="F387" s="36"/>
      <c r="G387" s="35"/>
      <c r="H387" s="37"/>
      <c r="I387" s="116">
        <f t="shared" si="56"/>
        <v>72</v>
      </c>
    </row>
    <row r="388" spans="1:12" ht="15.95" customHeight="1">
      <c r="A388" s="68"/>
      <c r="B388" s="32" t="s">
        <v>45</v>
      </c>
      <c r="C388" s="33" t="s">
        <v>440</v>
      </c>
      <c r="D388" s="34"/>
      <c r="E388" s="35">
        <v>68</v>
      </c>
      <c r="F388" s="36"/>
      <c r="G388" s="35"/>
      <c r="H388" s="37"/>
      <c r="I388" s="116">
        <f t="shared" si="56"/>
        <v>68</v>
      </c>
    </row>
    <row r="389" spans="1:12" ht="15.95" customHeight="1">
      <c r="A389" s="68"/>
      <c r="B389" s="32" t="s">
        <v>100</v>
      </c>
      <c r="C389" s="33" t="s">
        <v>348</v>
      </c>
      <c r="D389" s="34">
        <v>64</v>
      </c>
      <c r="E389" s="35"/>
      <c r="F389" s="36"/>
      <c r="G389" s="35"/>
      <c r="H389" s="37"/>
      <c r="I389" s="116">
        <f t="shared" si="56"/>
        <v>64</v>
      </c>
    </row>
    <row r="390" spans="1:12" ht="15.95" customHeight="1">
      <c r="A390" s="68"/>
      <c r="B390" s="32" t="s">
        <v>86</v>
      </c>
      <c r="C390" s="33" t="s">
        <v>334</v>
      </c>
      <c r="D390" s="34">
        <v>62</v>
      </c>
      <c r="E390" s="35"/>
      <c r="F390" s="36"/>
      <c r="G390" s="35"/>
      <c r="H390" s="37"/>
      <c r="I390" s="116">
        <f t="shared" si="56"/>
        <v>62</v>
      </c>
    </row>
    <row r="391" spans="1:12" ht="15.95" customHeight="1">
      <c r="A391" s="68"/>
      <c r="B391" s="32" t="s">
        <v>99</v>
      </c>
      <c r="C391" s="33" t="s">
        <v>446</v>
      </c>
      <c r="D391" s="34">
        <v>60</v>
      </c>
      <c r="E391" s="35"/>
      <c r="F391" s="36"/>
      <c r="G391" s="35"/>
      <c r="H391" s="37"/>
      <c r="I391" s="116">
        <f t="shared" si="56"/>
        <v>60</v>
      </c>
    </row>
    <row r="392" spans="1:12" ht="15.95" customHeight="1">
      <c r="A392" s="68"/>
      <c r="B392" s="46" t="s">
        <v>239</v>
      </c>
      <c r="C392" s="47"/>
      <c r="D392" s="48">
        <v>57</v>
      </c>
      <c r="E392" s="49"/>
      <c r="F392" s="50"/>
      <c r="G392" s="49"/>
      <c r="H392" s="51"/>
      <c r="I392" s="116">
        <f t="shared" si="56"/>
        <v>57</v>
      </c>
    </row>
    <row r="393" spans="1:12" ht="15.95" customHeight="1">
      <c r="A393" s="69"/>
      <c r="B393" s="60"/>
      <c r="C393" s="60"/>
      <c r="D393" s="61"/>
      <c r="E393" s="62"/>
      <c r="F393" s="61"/>
      <c r="G393" s="62"/>
      <c r="H393" s="61"/>
      <c r="I393" s="117"/>
    </row>
    <row r="394" spans="1:12" s="20" customFormat="1" ht="15.95" customHeight="1">
      <c r="A394" s="68" t="s">
        <v>434</v>
      </c>
      <c r="B394" s="26" t="s">
        <v>303</v>
      </c>
      <c r="C394" s="27" t="s">
        <v>457</v>
      </c>
      <c r="D394" s="28"/>
      <c r="E394" s="29"/>
      <c r="F394" s="30">
        <v>159</v>
      </c>
      <c r="G394" s="29">
        <v>152</v>
      </c>
      <c r="H394" s="31">
        <v>139</v>
      </c>
      <c r="I394" s="116">
        <f>LARGE(D394:H394,1)+LARGE(D394:H394,2)+LARGE(D394:H394,3)</f>
        <v>450</v>
      </c>
      <c r="J394" s="2"/>
      <c r="K394" s="2"/>
      <c r="L394" s="2"/>
    </row>
    <row r="395" spans="1:12" s="20" customFormat="1" ht="15.95" customHeight="1">
      <c r="A395" s="68"/>
      <c r="B395" s="32" t="s">
        <v>107</v>
      </c>
      <c r="C395" s="33" t="s">
        <v>139</v>
      </c>
      <c r="D395" s="34">
        <v>160</v>
      </c>
      <c r="E395" s="35">
        <v>133</v>
      </c>
      <c r="F395" s="36">
        <v>124</v>
      </c>
      <c r="G395" s="35">
        <v>144</v>
      </c>
      <c r="H395" s="37">
        <v>140</v>
      </c>
      <c r="I395" s="116">
        <f>LARGE(D395:H395,1)+LARGE(D395:H395,2)+LARGE(D395:H395,3)</f>
        <v>444</v>
      </c>
      <c r="J395" s="2"/>
      <c r="K395" s="2"/>
      <c r="L395" s="2"/>
    </row>
    <row r="396" spans="1:12" s="20" customFormat="1" ht="15.95" customHeight="1">
      <c r="A396" s="68"/>
      <c r="B396" s="32" t="s">
        <v>85</v>
      </c>
      <c r="C396" s="33" t="s">
        <v>452</v>
      </c>
      <c r="D396" s="34">
        <v>149</v>
      </c>
      <c r="E396" s="35">
        <v>136</v>
      </c>
      <c r="F396" s="36">
        <v>145</v>
      </c>
      <c r="G396" s="35"/>
      <c r="H396" s="37">
        <v>137</v>
      </c>
      <c r="I396" s="116">
        <f>LARGE(D396:H396,1)+LARGE(D396:H396,2)+LARGE(D396:H396,3)</f>
        <v>431</v>
      </c>
      <c r="J396" s="2"/>
      <c r="K396" s="2"/>
      <c r="L396" s="2"/>
    </row>
    <row r="397" spans="1:12" ht="15.95" customHeight="1">
      <c r="A397" s="68"/>
      <c r="B397" s="32" t="s">
        <v>185</v>
      </c>
      <c r="C397" s="33" t="s">
        <v>271</v>
      </c>
      <c r="D397" s="34">
        <v>122</v>
      </c>
      <c r="E397" s="35"/>
      <c r="F397" s="36">
        <v>81</v>
      </c>
      <c r="G397" s="35">
        <v>134</v>
      </c>
      <c r="H397" s="37"/>
      <c r="I397" s="116">
        <f>LARGE(D397:H397,1)+LARGE(D397:H397,2)+LARGE(D397:H397,3)</f>
        <v>337</v>
      </c>
    </row>
    <row r="398" spans="1:12" ht="15.95" customHeight="1">
      <c r="A398" s="68"/>
      <c r="B398" s="32" t="s">
        <v>97</v>
      </c>
      <c r="C398" s="33" t="s">
        <v>139</v>
      </c>
      <c r="D398" s="34">
        <v>109</v>
      </c>
      <c r="E398" s="35">
        <v>81</v>
      </c>
      <c r="F398" s="36">
        <v>75</v>
      </c>
      <c r="G398" s="35">
        <v>63</v>
      </c>
      <c r="H398" s="37"/>
      <c r="I398" s="116">
        <f>LARGE(D398:H398,1)+LARGE(D398:H398,2)+LARGE(D398:H398,3)</f>
        <v>265</v>
      </c>
    </row>
    <row r="399" spans="1:12" ht="15.95" customHeight="1">
      <c r="A399" s="68"/>
      <c r="B399" s="32" t="s">
        <v>116</v>
      </c>
      <c r="C399" s="33" t="s">
        <v>451</v>
      </c>
      <c r="D399" s="34">
        <v>113</v>
      </c>
      <c r="E399" s="35"/>
      <c r="F399" s="36">
        <v>110</v>
      </c>
      <c r="G399" s="35"/>
      <c r="H399" s="37"/>
      <c r="I399" s="116">
        <f>SUM(D399:H399)</f>
        <v>223</v>
      </c>
    </row>
    <row r="400" spans="1:12" ht="15.95" customHeight="1">
      <c r="A400" s="68"/>
      <c r="B400" s="32" t="s">
        <v>30</v>
      </c>
      <c r="C400" s="33" t="s">
        <v>440</v>
      </c>
      <c r="D400" s="34">
        <v>67</v>
      </c>
      <c r="E400" s="35">
        <v>42</v>
      </c>
      <c r="F400" s="36">
        <v>38</v>
      </c>
      <c r="G400" s="35"/>
      <c r="H400" s="37"/>
      <c r="I400" s="116">
        <f>LARGE(D400:H400,1)+LARGE(D400:H400,2)+LARGE(D400:H400,3)</f>
        <v>147</v>
      </c>
    </row>
    <row r="401" spans="1:12" ht="15.95" customHeight="1">
      <c r="A401" s="68"/>
      <c r="B401" s="32" t="s">
        <v>304</v>
      </c>
      <c r="C401" s="33" t="s">
        <v>283</v>
      </c>
      <c r="D401" s="34"/>
      <c r="E401" s="35"/>
      <c r="F401" s="36">
        <v>142</v>
      </c>
      <c r="G401" s="35"/>
      <c r="H401" s="37"/>
      <c r="I401" s="116">
        <f t="shared" ref="I401:I411" si="57">SUM(D401:H401)</f>
        <v>142</v>
      </c>
    </row>
    <row r="402" spans="1:12" ht="15.95" customHeight="1">
      <c r="A402" s="68"/>
      <c r="B402" s="32" t="s">
        <v>376</v>
      </c>
      <c r="C402" s="33"/>
      <c r="D402" s="34"/>
      <c r="E402" s="35">
        <v>51</v>
      </c>
      <c r="F402" s="36"/>
      <c r="G402" s="35">
        <v>81</v>
      </c>
      <c r="H402" s="37"/>
      <c r="I402" s="116">
        <f t="shared" si="57"/>
        <v>132</v>
      </c>
    </row>
    <row r="403" spans="1:12" ht="15.95" customHeight="1">
      <c r="A403" s="68"/>
      <c r="B403" s="32" t="s">
        <v>210</v>
      </c>
      <c r="C403" s="33" t="s">
        <v>440</v>
      </c>
      <c r="D403" s="34">
        <v>90</v>
      </c>
      <c r="E403" s="35"/>
      <c r="F403" s="36"/>
      <c r="G403" s="35"/>
      <c r="H403" s="37"/>
      <c r="I403" s="116">
        <f t="shared" si="57"/>
        <v>90</v>
      </c>
    </row>
    <row r="404" spans="1:12" ht="15.95" customHeight="1">
      <c r="A404" s="68"/>
      <c r="B404" s="32" t="s">
        <v>96</v>
      </c>
      <c r="C404" s="33"/>
      <c r="D404" s="34">
        <v>86</v>
      </c>
      <c r="E404" s="35"/>
      <c r="F404" s="36"/>
      <c r="G404" s="35"/>
      <c r="H404" s="37"/>
      <c r="I404" s="116">
        <f t="shared" si="57"/>
        <v>86</v>
      </c>
    </row>
    <row r="405" spans="1:12" ht="15.95" customHeight="1">
      <c r="A405" s="68"/>
      <c r="B405" s="32" t="s">
        <v>487</v>
      </c>
      <c r="C405" s="33" t="s">
        <v>440</v>
      </c>
      <c r="D405" s="34"/>
      <c r="E405" s="35"/>
      <c r="F405" s="36"/>
      <c r="G405" s="35">
        <v>85</v>
      </c>
      <c r="H405" s="37"/>
      <c r="I405" s="116">
        <f t="shared" si="57"/>
        <v>85</v>
      </c>
    </row>
    <row r="406" spans="1:12" ht="15.95" customHeight="1">
      <c r="A406" s="68"/>
      <c r="B406" s="32" t="s">
        <v>305</v>
      </c>
      <c r="C406" s="33" t="s">
        <v>454</v>
      </c>
      <c r="D406" s="34"/>
      <c r="E406" s="35"/>
      <c r="F406" s="36">
        <v>73</v>
      </c>
      <c r="G406" s="35"/>
      <c r="H406" s="37"/>
      <c r="I406" s="116">
        <f t="shared" si="57"/>
        <v>73</v>
      </c>
    </row>
    <row r="407" spans="1:12" ht="15.95" customHeight="1">
      <c r="A407" s="68"/>
      <c r="B407" s="32" t="s">
        <v>306</v>
      </c>
      <c r="C407" s="33" t="s">
        <v>440</v>
      </c>
      <c r="D407" s="34"/>
      <c r="E407" s="35"/>
      <c r="F407" s="36">
        <v>70</v>
      </c>
      <c r="G407" s="35"/>
      <c r="H407" s="37"/>
      <c r="I407" s="116">
        <f t="shared" si="57"/>
        <v>70</v>
      </c>
    </row>
    <row r="408" spans="1:12" ht="15.95" customHeight="1">
      <c r="A408" s="68"/>
      <c r="B408" s="32" t="s">
        <v>307</v>
      </c>
      <c r="C408" s="33"/>
      <c r="D408" s="34"/>
      <c r="E408" s="35"/>
      <c r="F408" s="36">
        <v>68</v>
      </c>
      <c r="G408" s="35"/>
      <c r="H408" s="37"/>
      <c r="I408" s="116">
        <f t="shared" si="57"/>
        <v>68</v>
      </c>
    </row>
    <row r="409" spans="1:12" ht="15.95" customHeight="1">
      <c r="A409" s="68"/>
      <c r="B409" s="32" t="s">
        <v>46</v>
      </c>
      <c r="C409" s="33" t="s">
        <v>440</v>
      </c>
      <c r="D409" s="34">
        <v>64</v>
      </c>
      <c r="E409" s="35"/>
      <c r="F409" s="36"/>
      <c r="G409" s="35"/>
      <c r="H409" s="37"/>
      <c r="I409" s="116">
        <f t="shared" si="57"/>
        <v>64</v>
      </c>
    </row>
    <row r="410" spans="1:12" ht="15" customHeight="1">
      <c r="A410" s="68"/>
      <c r="B410" s="32" t="s">
        <v>488</v>
      </c>
      <c r="C410" s="33" t="s">
        <v>440</v>
      </c>
      <c r="D410" s="34"/>
      <c r="E410" s="35"/>
      <c r="F410" s="80"/>
      <c r="G410" s="35">
        <v>59</v>
      </c>
      <c r="H410" s="37"/>
      <c r="I410" s="116">
        <f t="shared" si="57"/>
        <v>59</v>
      </c>
    </row>
    <row r="411" spans="1:12" ht="15.95" customHeight="1">
      <c r="A411" s="68"/>
      <c r="B411" s="46" t="s">
        <v>155</v>
      </c>
      <c r="C411" s="47" t="s">
        <v>154</v>
      </c>
      <c r="D411" s="48">
        <v>45</v>
      </c>
      <c r="E411" s="49"/>
      <c r="F411" s="50"/>
      <c r="G411" s="49"/>
      <c r="H411" s="51"/>
      <c r="I411" s="116">
        <f t="shared" si="57"/>
        <v>45</v>
      </c>
    </row>
    <row r="412" spans="1:12" ht="15.95" customHeight="1">
      <c r="A412" s="69"/>
      <c r="B412" s="60"/>
      <c r="C412" s="60"/>
      <c r="D412" s="61"/>
      <c r="E412" s="62"/>
      <c r="F412" s="61"/>
      <c r="G412" s="62"/>
      <c r="H412" s="61"/>
      <c r="I412" s="117"/>
    </row>
    <row r="413" spans="1:12" s="20" customFormat="1" ht="15.95" customHeight="1">
      <c r="A413" s="68" t="s">
        <v>435</v>
      </c>
      <c r="B413" s="26" t="s">
        <v>19</v>
      </c>
      <c r="C413" s="27" t="s">
        <v>440</v>
      </c>
      <c r="D413" s="28">
        <v>171</v>
      </c>
      <c r="E413" s="29">
        <v>168</v>
      </c>
      <c r="F413" s="30">
        <v>165</v>
      </c>
      <c r="G413" s="29"/>
      <c r="H413" s="31"/>
      <c r="I413" s="116">
        <f t="shared" ref="I413" si="58">LARGE(D413:H413,1)+LARGE(D413:H413,2)+LARGE(D413:H413,3)</f>
        <v>504</v>
      </c>
      <c r="J413" s="2"/>
      <c r="K413" s="2"/>
      <c r="L413" s="2"/>
    </row>
    <row r="414" spans="1:12" s="20" customFormat="1" ht="15.95" customHeight="1">
      <c r="A414" s="68"/>
      <c r="B414" s="32" t="s">
        <v>102</v>
      </c>
      <c r="C414" s="33" t="s">
        <v>446</v>
      </c>
      <c r="D414" s="34">
        <v>115</v>
      </c>
      <c r="E414" s="35"/>
      <c r="F414" s="36"/>
      <c r="G414" s="35"/>
      <c r="H414" s="37"/>
      <c r="I414" s="116">
        <f t="shared" ref="I414:I417" si="59">SUM(D414:H414)</f>
        <v>115</v>
      </c>
      <c r="J414" s="2"/>
      <c r="K414" s="2"/>
      <c r="L414" s="2"/>
    </row>
    <row r="415" spans="1:12" s="20" customFormat="1" ht="15.95" customHeight="1">
      <c r="A415" s="68"/>
      <c r="B415" s="32" t="s">
        <v>163</v>
      </c>
      <c r="C415" s="33" t="s">
        <v>446</v>
      </c>
      <c r="D415" s="34">
        <v>57</v>
      </c>
      <c r="E415" s="35"/>
      <c r="F415" s="36"/>
      <c r="G415" s="35"/>
      <c r="H415" s="37"/>
      <c r="I415" s="116">
        <f t="shared" si="59"/>
        <v>57</v>
      </c>
      <c r="J415" s="2"/>
      <c r="K415" s="2"/>
      <c r="L415" s="2"/>
    </row>
    <row r="416" spans="1:12" s="20" customFormat="1" ht="15.95" customHeight="1">
      <c r="A416" s="68"/>
      <c r="B416" s="32" t="s">
        <v>235</v>
      </c>
      <c r="C416" s="33"/>
      <c r="D416" s="34">
        <v>45</v>
      </c>
      <c r="E416" s="35"/>
      <c r="F416" s="36"/>
      <c r="G416" s="35"/>
      <c r="H416" s="37"/>
      <c r="I416" s="116">
        <f t="shared" si="59"/>
        <v>45</v>
      </c>
      <c r="J416" s="2"/>
      <c r="K416" s="2"/>
      <c r="L416" s="2"/>
    </row>
    <row r="417" spans="1:12" ht="15.95" customHeight="1">
      <c r="A417" s="68"/>
      <c r="B417" s="46" t="s">
        <v>375</v>
      </c>
      <c r="C417" s="47" t="s">
        <v>351</v>
      </c>
      <c r="D417" s="48"/>
      <c r="E417" s="49">
        <v>42</v>
      </c>
      <c r="F417" s="50"/>
      <c r="G417" s="49"/>
      <c r="H417" s="51"/>
      <c r="I417" s="116">
        <f t="shared" si="59"/>
        <v>42</v>
      </c>
    </row>
    <row r="418" spans="1:12" ht="15.95" customHeight="1">
      <c r="A418" s="69"/>
      <c r="B418" s="60"/>
      <c r="C418" s="60"/>
      <c r="D418" s="61"/>
      <c r="E418" s="62"/>
      <c r="F418" s="61"/>
      <c r="G418" s="62"/>
      <c r="H418" s="61"/>
      <c r="I418" s="117"/>
    </row>
    <row r="419" spans="1:12" s="20" customFormat="1" ht="15.95" customHeight="1">
      <c r="A419" s="68" t="s">
        <v>436</v>
      </c>
      <c r="B419" s="26" t="s">
        <v>161</v>
      </c>
      <c r="C419" s="27" t="s">
        <v>446</v>
      </c>
      <c r="D419" s="28">
        <v>179</v>
      </c>
      <c r="E419" s="29"/>
      <c r="F419" s="30">
        <v>194</v>
      </c>
      <c r="G419" s="29">
        <v>185</v>
      </c>
      <c r="H419" s="31">
        <v>147</v>
      </c>
      <c r="I419" s="116">
        <f>LARGE(D419:H419,1)+LARGE(D419:H419,2)+LARGE(D419:H419,3)</f>
        <v>558</v>
      </c>
      <c r="J419" s="2"/>
      <c r="K419" s="2"/>
      <c r="L419" s="2"/>
    </row>
    <row r="420" spans="1:12" s="20" customFormat="1" ht="15.95" customHeight="1">
      <c r="A420" s="68"/>
      <c r="B420" s="32" t="s">
        <v>49</v>
      </c>
      <c r="C420" s="33" t="s">
        <v>334</v>
      </c>
      <c r="D420" s="34">
        <v>126</v>
      </c>
      <c r="E420" s="35"/>
      <c r="F420" s="36">
        <v>132</v>
      </c>
      <c r="G420" s="35">
        <v>139</v>
      </c>
      <c r="H420" s="37">
        <v>93</v>
      </c>
      <c r="I420" s="116">
        <f>LARGE(D420:H420,1)+LARGE(D420:H420,2)+LARGE(D420:H420,3)</f>
        <v>397</v>
      </c>
      <c r="J420" s="2"/>
      <c r="K420" s="2"/>
      <c r="L420" s="2"/>
    </row>
    <row r="421" spans="1:12" s="20" customFormat="1" ht="15.95" customHeight="1">
      <c r="A421" s="68"/>
      <c r="B421" s="32" t="s">
        <v>40</v>
      </c>
      <c r="C421" s="33" t="s">
        <v>440</v>
      </c>
      <c r="D421" s="34">
        <v>58</v>
      </c>
      <c r="E421" s="35">
        <v>110</v>
      </c>
      <c r="F421" s="36">
        <v>149</v>
      </c>
      <c r="G421" s="35"/>
      <c r="H421" s="37">
        <v>124</v>
      </c>
      <c r="I421" s="116">
        <f>LARGE(D421:H421,1)+LARGE(D421:H421,2)+LARGE(D421:H421,3)</f>
        <v>383</v>
      </c>
      <c r="J421" s="2"/>
      <c r="K421" s="2"/>
      <c r="L421" s="2"/>
    </row>
    <row r="422" spans="1:12" ht="15.95" customHeight="1">
      <c r="A422" s="68"/>
      <c r="B422" s="32" t="s">
        <v>256</v>
      </c>
      <c r="C422" s="33"/>
      <c r="D422" s="34">
        <v>90</v>
      </c>
      <c r="E422" s="35">
        <v>116</v>
      </c>
      <c r="F422" s="36"/>
      <c r="G422" s="35">
        <v>93</v>
      </c>
      <c r="H422" s="37"/>
      <c r="I422" s="116">
        <f>LARGE(D422:H422,1)+LARGE(D422:H422,2)+LARGE(D422:H422,3)</f>
        <v>299</v>
      </c>
    </row>
    <row r="423" spans="1:12" ht="15.95" customHeight="1">
      <c r="A423" s="68"/>
      <c r="B423" s="32" t="s">
        <v>98</v>
      </c>
      <c r="C423" s="33" t="s">
        <v>348</v>
      </c>
      <c r="D423" s="34">
        <v>182</v>
      </c>
      <c r="E423" s="35"/>
      <c r="F423" s="36"/>
      <c r="G423" s="35"/>
      <c r="H423" s="37"/>
      <c r="I423" s="116">
        <f>SUM(D423:H423)</f>
        <v>182</v>
      </c>
    </row>
    <row r="424" spans="1:12" ht="15.95" customHeight="1">
      <c r="A424" s="68"/>
      <c r="B424" s="32" t="s">
        <v>45</v>
      </c>
      <c r="C424" s="33" t="s">
        <v>440</v>
      </c>
      <c r="D424" s="34">
        <v>98</v>
      </c>
      <c r="E424" s="35"/>
      <c r="F424" s="36"/>
      <c r="G424" s="35">
        <v>54</v>
      </c>
      <c r="H424" s="37"/>
      <c r="I424" s="116">
        <f>SUM(D424:H424)</f>
        <v>152</v>
      </c>
    </row>
    <row r="425" spans="1:12" ht="15.95" customHeight="1">
      <c r="A425" s="68"/>
      <c r="B425" s="32" t="s">
        <v>174</v>
      </c>
      <c r="C425" s="33" t="s">
        <v>289</v>
      </c>
      <c r="D425" s="34">
        <v>86</v>
      </c>
      <c r="E425" s="35"/>
      <c r="F425" s="36"/>
      <c r="G425" s="35"/>
      <c r="H425" s="37"/>
      <c r="I425" s="116">
        <f>SUM(D425:H425)</f>
        <v>86</v>
      </c>
    </row>
    <row r="426" spans="1:12" ht="15.95" customHeight="1" thickBot="1">
      <c r="A426" s="70"/>
      <c r="B426" s="42" t="s">
        <v>260</v>
      </c>
      <c r="C426" s="43" t="s">
        <v>334</v>
      </c>
      <c r="D426" s="78">
        <v>77</v>
      </c>
      <c r="E426" s="44"/>
      <c r="F426" s="79"/>
      <c r="G426" s="44"/>
      <c r="H426" s="45"/>
      <c r="I426" s="121">
        <f>SUM(D426:H426)</f>
        <v>77</v>
      </c>
    </row>
    <row r="427" spans="1:12" ht="15.95" customHeight="1" thickTop="1" thickBot="1">
      <c r="I427" s="112">
        <f>COUNT(I2:I426)</f>
        <v>373</v>
      </c>
      <c r="J427" s="2" t="s">
        <v>531</v>
      </c>
    </row>
    <row r="428" spans="1:12" ht="15.95" customHeight="1" thickTop="1" thickBot="1"/>
    <row r="429" spans="1:12" ht="15.95" customHeight="1" thickBot="1">
      <c r="C429" s="22" t="s">
        <v>530</v>
      </c>
      <c r="D429" s="108">
        <f>COUNT(D2:D426)</f>
        <v>208</v>
      </c>
      <c r="E429" s="109">
        <f>COUNT(E2:E426)</f>
        <v>132</v>
      </c>
      <c r="F429" s="110">
        <f>COUNT(F2:F426)</f>
        <v>124</v>
      </c>
      <c r="G429" s="110">
        <f>COUNT(G2:G426)</f>
        <v>152</v>
      </c>
      <c r="H429" s="110">
        <f>COUNT(H2:H426)</f>
        <v>57</v>
      </c>
      <c r="I429" s="111">
        <f>SUM(D429:G429)</f>
        <v>616</v>
      </c>
      <c r="J429" s="2" t="s">
        <v>531</v>
      </c>
    </row>
    <row r="430" spans="1:12" ht="15.95" customHeight="1" thickBot="1">
      <c r="C430" s="22" t="s">
        <v>532</v>
      </c>
      <c r="D430" s="108">
        <f t="shared" ref="D430:I430" si="60">SUM(D2:D426)</f>
        <v>23625</v>
      </c>
      <c r="E430" s="109">
        <f t="shared" si="60"/>
        <v>15163</v>
      </c>
      <c r="F430" s="110">
        <f t="shared" si="60"/>
        <v>16044</v>
      </c>
      <c r="G430" s="110">
        <f t="shared" si="60"/>
        <v>20500</v>
      </c>
      <c r="H430" s="110">
        <f t="shared" si="60"/>
        <v>8539</v>
      </c>
      <c r="I430" s="111">
        <f t="shared" si="60"/>
        <v>76467</v>
      </c>
      <c r="J430" s="2" t="s">
        <v>458</v>
      </c>
    </row>
    <row r="431" spans="1:12" ht="15.95" customHeight="1" thickBot="1"/>
    <row r="432" spans="1:12" ht="15.95" customHeight="1" thickBot="1">
      <c r="C432" s="22" t="s">
        <v>533</v>
      </c>
      <c r="D432" s="113">
        <f>PRODUCT(D429,200)</f>
        <v>41600</v>
      </c>
      <c r="E432" s="114">
        <f>PRODUCT(E429,200)</f>
        <v>26400</v>
      </c>
      <c r="F432" s="114">
        <f>PRODUCT(F429,200)</f>
        <v>24800</v>
      </c>
      <c r="G432" s="114">
        <f>PRODUCT(G429,200)</f>
        <v>30400</v>
      </c>
      <c r="H432" s="114">
        <f>PRODUCT(H429,200)</f>
        <v>11400</v>
      </c>
      <c r="I432" s="115">
        <f>SUM(D432:H432)</f>
        <v>134600</v>
      </c>
      <c r="J432" s="2" t="s">
        <v>527</v>
      </c>
    </row>
    <row r="433" spans="9:9" ht="15.95" customHeight="1">
      <c r="I433" s="107"/>
    </row>
  </sheetData>
  <sortState ref="B166:I193">
    <sortCondition descending="1" ref="I16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8"/>
  <sheetViews>
    <sheetView tabSelected="1" workbookViewId="0">
      <pane ySplit="1" topLeftCell="A2" activePane="bottomLeft" state="frozen"/>
      <selection pane="bottomLeft" activeCell="F33" sqref="F33"/>
    </sheetView>
  </sheetViews>
  <sheetFormatPr defaultRowHeight="15.95" customHeight="1"/>
  <cols>
    <col min="1" max="1" width="15" style="24" customWidth="1"/>
    <col min="2" max="2" width="28.28515625" style="22" bestFit="1" customWidth="1"/>
    <col min="3" max="3" width="22.5703125" style="22" bestFit="1" customWidth="1"/>
    <col min="4" max="4" width="7.28515625" style="2" customWidth="1"/>
    <col min="5" max="5" width="9.7109375" style="25" customWidth="1"/>
    <col min="6" max="6" width="7.85546875" style="2" customWidth="1"/>
    <col min="7" max="7" width="8.28515625" style="25" customWidth="1"/>
    <col min="8" max="8" width="8.85546875" style="2" customWidth="1"/>
    <col min="9" max="9" width="17.85546875" style="14" bestFit="1" customWidth="1"/>
    <col min="10" max="10" width="5.85546875" style="2" customWidth="1"/>
    <col min="11" max="16384" width="9.140625" style="2"/>
  </cols>
  <sheetData>
    <row r="1" spans="1:40" s="10" customFormat="1" ht="36" customHeight="1" thickTop="1" thickBot="1">
      <c r="A1" s="67" t="s">
        <v>534</v>
      </c>
      <c r="B1" s="71" t="s">
        <v>0</v>
      </c>
      <c r="C1" s="71" t="s">
        <v>4</v>
      </c>
      <c r="D1" s="73" t="s">
        <v>459</v>
      </c>
      <c r="E1" s="74" t="s">
        <v>460</v>
      </c>
      <c r="F1" s="75" t="s">
        <v>461</v>
      </c>
      <c r="G1" s="76" t="s">
        <v>462</v>
      </c>
      <c r="H1" s="77" t="s">
        <v>463</v>
      </c>
      <c r="I1" s="72" t="s">
        <v>387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16" customFormat="1" ht="15.95" customHeight="1" thickTop="1">
      <c r="A2" s="69"/>
      <c r="B2" s="60"/>
      <c r="C2" s="60"/>
      <c r="D2" s="61"/>
      <c r="E2" s="62"/>
      <c r="F2" s="61"/>
      <c r="G2" s="62"/>
      <c r="H2" s="61"/>
      <c r="I2" s="63"/>
      <c r="J2" s="2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s="16" customFormat="1" ht="15.95" customHeight="1">
      <c r="A3" s="81" t="s">
        <v>401</v>
      </c>
      <c r="B3" s="105" t="s">
        <v>56</v>
      </c>
      <c r="C3" s="27" t="s">
        <v>334</v>
      </c>
      <c r="D3" s="59">
        <v>220</v>
      </c>
      <c r="E3" s="65">
        <v>241</v>
      </c>
      <c r="F3" s="66">
        <v>220</v>
      </c>
      <c r="G3" s="29">
        <v>222</v>
      </c>
      <c r="H3" s="102">
        <v>240</v>
      </c>
      <c r="I3" s="122">
        <f t="shared" ref="I3" si="0">LARGE(D3:H3,1)+LARGE(D3:H3,2)+LARGE(D3:H3,3)</f>
        <v>703</v>
      </c>
      <c r="J3" s="104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</row>
    <row r="4" spans="1:40" s="16" customFormat="1" ht="15.95" customHeight="1">
      <c r="A4" s="69"/>
      <c r="B4" s="60"/>
      <c r="C4" s="60"/>
      <c r="D4" s="98"/>
      <c r="E4" s="99"/>
      <c r="F4" s="98"/>
      <c r="G4" s="62"/>
      <c r="H4" s="61"/>
      <c r="I4" s="123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s="16" customFormat="1" ht="15.95" customHeight="1">
      <c r="A5" s="81" t="s">
        <v>405</v>
      </c>
      <c r="B5" s="105" t="s">
        <v>265</v>
      </c>
      <c r="C5" s="27" t="s">
        <v>446</v>
      </c>
      <c r="D5" s="59">
        <v>223</v>
      </c>
      <c r="E5" s="29"/>
      <c r="F5" s="66">
        <v>231</v>
      </c>
      <c r="G5" s="29"/>
      <c r="H5" s="31">
        <v>220</v>
      </c>
      <c r="I5" s="122">
        <f>LARGE(D5:H5,1)+LARGE(D5:H5,2)+LARGE(D5:H5,3)</f>
        <v>674</v>
      </c>
      <c r="J5" s="104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0" s="7" customFormat="1" ht="15.95" customHeight="1">
      <c r="A6" s="69"/>
      <c r="B6" s="87"/>
      <c r="C6" s="87"/>
      <c r="D6" s="88"/>
      <c r="E6" s="89"/>
      <c r="F6" s="88"/>
      <c r="G6" s="89"/>
      <c r="H6" s="88"/>
      <c r="I6" s="117"/>
      <c r="J6" s="2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7" customFormat="1" ht="15.95" customHeight="1">
      <c r="A7" s="81" t="s">
        <v>407</v>
      </c>
      <c r="B7" s="105" t="s">
        <v>78</v>
      </c>
      <c r="C7" s="33" t="s">
        <v>446</v>
      </c>
      <c r="D7" s="38">
        <v>165</v>
      </c>
      <c r="E7" s="35"/>
      <c r="F7" s="36"/>
      <c r="G7" s="40">
        <v>206</v>
      </c>
      <c r="H7" s="103">
        <v>191</v>
      </c>
      <c r="I7" s="122">
        <f>LARGE(D7:H7,1)+LARGE(D7:H7,2)+LARGE(D7:H7,3)</f>
        <v>562</v>
      </c>
      <c r="J7" s="10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s="7" customFormat="1" ht="15.95" customHeight="1">
      <c r="A8" s="69"/>
      <c r="B8" s="60"/>
      <c r="C8" s="60"/>
      <c r="D8" s="61"/>
      <c r="E8" s="62"/>
      <c r="F8" s="61"/>
      <c r="G8" s="62"/>
      <c r="H8" s="61"/>
      <c r="I8" s="11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s="7" customFormat="1" ht="15.95" customHeight="1">
      <c r="A9" s="81" t="s">
        <v>418</v>
      </c>
      <c r="B9" s="105" t="s">
        <v>79</v>
      </c>
      <c r="C9" s="33" t="s">
        <v>446</v>
      </c>
      <c r="D9" s="38">
        <v>183</v>
      </c>
      <c r="E9" s="35"/>
      <c r="F9" s="36"/>
      <c r="G9" s="40">
        <v>205</v>
      </c>
      <c r="H9" s="103">
        <v>177</v>
      </c>
      <c r="I9" s="122">
        <f>LARGE(D9:H9,1)+LARGE(D9:H9,2)+LARGE(D9:H9,3)</f>
        <v>565</v>
      </c>
      <c r="J9" s="10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s="16" customFormat="1" ht="15.95" customHeight="1">
      <c r="A10" s="69"/>
      <c r="B10" s="60"/>
      <c r="C10" s="60"/>
      <c r="D10" s="61"/>
      <c r="E10" s="62"/>
      <c r="F10" s="61"/>
      <c r="G10" s="62"/>
      <c r="H10" s="61"/>
      <c r="I10" s="117"/>
      <c r="J10" s="2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s="16" customFormat="1" ht="15.95" customHeight="1">
      <c r="A11" s="81" t="s">
        <v>425</v>
      </c>
      <c r="B11" s="105" t="s">
        <v>67</v>
      </c>
      <c r="C11" s="27" t="s">
        <v>271</v>
      </c>
      <c r="D11" s="59">
        <v>182</v>
      </c>
      <c r="E11" s="29">
        <v>156</v>
      </c>
      <c r="F11" s="30"/>
      <c r="G11" s="65">
        <v>175</v>
      </c>
      <c r="H11" s="31"/>
      <c r="I11" s="122">
        <f>LARGE(D11:H11,1)+LARGE(D11:H11,2)+LARGE(D11:H11,3)</f>
        <v>513</v>
      </c>
      <c r="J11" s="10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s="16" customFormat="1" ht="15.95" customHeight="1">
      <c r="A12" s="69"/>
      <c r="B12" s="60"/>
      <c r="C12" s="60"/>
      <c r="D12" s="61"/>
      <c r="E12" s="62"/>
      <c r="F12" s="61"/>
      <c r="G12" s="62"/>
      <c r="H12" s="61"/>
      <c r="I12" s="117"/>
      <c r="J12" s="2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s="16" customFormat="1" ht="15.95" customHeight="1">
      <c r="A13" s="81" t="s">
        <v>426</v>
      </c>
      <c r="B13" s="105" t="s">
        <v>69</v>
      </c>
      <c r="C13" s="27" t="s">
        <v>271</v>
      </c>
      <c r="D13" s="59">
        <v>199</v>
      </c>
      <c r="E13" s="65">
        <v>187</v>
      </c>
      <c r="F13" s="66">
        <v>194</v>
      </c>
      <c r="G13" s="65">
        <v>193</v>
      </c>
      <c r="H13" s="31"/>
      <c r="I13" s="122">
        <f t="shared" ref="I13" si="1">LARGE(D13:H13,1)+LARGE(D13:H13,2)+LARGE(D13:H13,3)</f>
        <v>586</v>
      </c>
      <c r="J13" s="104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s="16" customFormat="1" ht="15.95" customHeight="1">
      <c r="A14" s="69"/>
      <c r="B14" s="60"/>
      <c r="C14" s="60"/>
      <c r="D14" s="61"/>
      <c r="E14" s="62"/>
      <c r="F14" s="61"/>
      <c r="G14" s="62"/>
      <c r="H14" s="61"/>
      <c r="I14" s="117"/>
      <c r="J14" s="104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s="16" customFormat="1" ht="15.95" customHeight="1">
      <c r="A15" s="125" t="s">
        <v>416</v>
      </c>
      <c r="B15" s="105" t="s">
        <v>81</v>
      </c>
      <c r="C15" s="27" t="s">
        <v>446</v>
      </c>
      <c r="D15" s="28">
        <v>170</v>
      </c>
      <c r="E15" s="29"/>
      <c r="F15" s="30"/>
      <c r="G15" s="29">
        <v>163</v>
      </c>
      <c r="H15" s="31">
        <v>153</v>
      </c>
      <c r="I15" s="122">
        <f>LARGE(D15:H15,1)+LARGE(D15:H15,2)+LARGE(D15:H15,3)</f>
        <v>486</v>
      </c>
      <c r="J15" s="104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s="16" customFormat="1" ht="15.95" customHeight="1">
      <c r="A16" s="69"/>
      <c r="B16" s="60"/>
      <c r="C16" s="60"/>
      <c r="D16" s="61"/>
      <c r="E16" s="62"/>
      <c r="F16" s="61"/>
      <c r="G16" s="62"/>
      <c r="H16" s="61"/>
      <c r="I16" s="117"/>
      <c r="J16" s="2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10" s="20" customFormat="1" ht="15.95" customHeight="1">
      <c r="A17" s="81" t="s">
        <v>429</v>
      </c>
      <c r="B17" s="105" t="s">
        <v>20</v>
      </c>
      <c r="C17" s="27" t="s">
        <v>440</v>
      </c>
      <c r="D17" s="59">
        <v>144</v>
      </c>
      <c r="E17" s="65">
        <v>163</v>
      </c>
      <c r="F17" s="66">
        <v>152</v>
      </c>
      <c r="G17" s="65">
        <v>169</v>
      </c>
      <c r="H17" s="31"/>
      <c r="I17" s="122">
        <f t="shared" ref="I17" si="2">LARGE(D17:H17,1)+LARGE(D17:H17,2)+LARGE(D17:H17,3)</f>
        <v>484</v>
      </c>
      <c r="J17" s="2"/>
    </row>
    <row r="18" spans="1:10" ht="15.95" customHeight="1">
      <c r="A18" s="69"/>
      <c r="B18" s="60"/>
      <c r="C18" s="60"/>
      <c r="D18" s="61"/>
      <c r="E18" s="62"/>
      <c r="F18" s="61"/>
      <c r="G18" s="62"/>
      <c r="H18" s="61"/>
      <c r="I18" s="117"/>
    </row>
    <row r="19" spans="1:10" s="20" customFormat="1" ht="15.95" customHeight="1">
      <c r="A19" s="81" t="s">
        <v>430</v>
      </c>
      <c r="B19" s="105" t="s">
        <v>252</v>
      </c>
      <c r="C19" s="27" t="s">
        <v>440</v>
      </c>
      <c r="D19" s="28">
        <v>126</v>
      </c>
      <c r="E19" s="29"/>
      <c r="F19" s="66">
        <v>174</v>
      </c>
      <c r="G19" s="65">
        <v>187</v>
      </c>
      <c r="H19" s="102">
        <v>141</v>
      </c>
      <c r="I19" s="122">
        <f t="shared" ref="I19" si="3">LARGE(D19:H19,1)+LARGE(D19:H19,2)+LARGE(D19:H19,3)</f>
        <v>502</v>
      </c>
      <c r="J19" s="104"/>
    </row>
    <row r="20" spans="1:10" s="20" customFormat="1" ht="15.95" customHeight="1">
      <c r="A20" s="69"/>
      <c r="B20" s="60"/>
      <c r="C20" s="60"/>
      <c r="D20" s="61"/>
      <c r="E20" s="62"/>
      <c r="F20" s="61"/>
      <c r="G20" s="62"/>
      <c r="H20" s="61"/>
      <c r="I20" s="117"/>
      <c r="J20" s="2"/>
    </row>
    <row r="21" spans="1:10" s="20" customFormat="1" ht="15.95" customHeight="1">
      <c r="A21" s="81" t="s">
        <v>433</v>
      </c>
      <c r="B21" s="105" t="s">
        <v>34</v>
      </c>
      <c r="C21" s="27" t="s">
        <v>440</v>
      </c>
      <c r="D21" s="59">
        <v>109</v>
      </c>
      <c r="E21" s="29">
        <v>91</v>
      </c>
      <c r="F21" s="66">
        <v>132</v>
      </c>
      <c r="G21" s="29"/>
      <c r="H21" s="31"/>
      <c r="I21" s="122">
        <f t="shared" ref="I21" si="4">LARGE(D21:H21,1)+LARGE(D21:H21,2)+LARGE(D21:H21,3)</f>
        <v>332</v>
      </c>
      <c r="J21" s="2"/>
    </row>
    <row r="22" spans="1:10" ht="15.95" customHeight="1">
      <c r="A22" s="69"/>
      <c r="B22" s="60"/>
      <c r="C22" s="60"/>
      <c r="D22" s="61"/>
      <c r="E22" s="62"/>
      <c r="F22" s="61"/>
      <c r="G22" s="62"/>
      <c r="H22" s="61"/>
      <c r="I22" s="117"/>
    </row>
    <row r="23" spans="1:10" s="20" customFormat="1" ht="15.95" customHeight="1">
      <c r="A23" s="81" t="s">
        <v>434</v>
      </c>
      <c r="B23" s="105" t="s">
        <v>303</v>
      </c>
      <c r="C23" s="33" t="s">
        <v>457</v>
      </c>
      <c r="D23" s="34"/>
      <c r="E23" s="35"/>
      <c r="F23" s="39">
        <v>159</v>
      </c>
      <c r="G23" s="40">
        <v>152</v>
      </c>
      <c r="H23" s="37">
        <v>139</v>
      </c>
      <c r="I23" s="122">
        <f>LARGE(D23:H23,1)+LARGE(D23:H23,2)+LARGE(D23:H23,3)</f>
        <v>450</v>
      </c>
      <c r="J23" s="2"/>
    </row>
    <row r="24" spans="1:10" ht="15.95" customHeight="1">
      <c r="A24" s="69"/>
      <c r="B24" s="60"/>
      <c r="C24" s="60"/>
      <c r="D24" s="61"/>
      <c r="E24" s="62"/>
      <c r="F24" s="61"/>
      <c r="G24" s="62"/>
      <c r="H24" s="61"/>
      <c r="I24" s="117"/>
    </row>
    <row r="25" spans="1:10" s="20" customFormat="1" ht="15.95" customHeight="1">
      <c r="A25" s="81" t="s">
        <v>435</v>
      </c>
      <c r="B25" s="105" t="s">
        <v>19</v>
      </c>
      <c r="C25" s="27" t="s">
        <v>440</v>
      </c>
      <c r="D25" s="59">
        <v>171</v>
      </c>
      <c r="E25" s="65">
        <v>168</v>
      </c>
      <c r="F25" s="66">
        <v>165</v>
      </c>
      <c r="G25" s="29"/>
      <c r="H25" s="31"/>
      <c r="I25" s="122">
        <f t="shared" ref="I25" si="5">LARGE(D25:H25,1)+LARGE(D25:H25,2)+LARGE(D25:H25,3)</f>
        <v>504</v>
      </c>
      <c r="J25" s="2"/>
    </row>
    <row r="26" spans="1:10" ht="15.95" customHeight="1">
      <c r="A26" s="69"/>
      <c r="B26" s="60"/>
      <c r="C26" s="60"/>
      <c r="D26" s="61"/>
      <c r="E26" s="62"/>
      <c r="F26" s="61"/>
      <c r="G26" s="62"/>
      <c r="H26" s="61"/>
      <c r="I26" s="117"/>
    </row>
    <row r="27" spans="1:10" s="20" customFormat="1" ht="15.95" customHeight="1" thickBot="1">
      <c r="A27" s="81" t="s">
        <v>436</v>
      </c>
      <c r="B27" s="106" t="s">
        <v>161</v>
      </c>
      <c r="C27" s="53" t="s">
        <v>446</v>
      </c>
      <c r="D27" s="58">
        <v>179</v>
      </c>
      <c r="E27" s="55"/>
      <c r="F27" s="64">
        <v>194</v>
      </c>
      <c r="G27" s="92">
        <v>185</v>
      </c>
      <c r="H27" s="57"/>
      <c r="I27" s="124">
        <f t="shared" ref="I27" si="6">LARGE(D27:H27,1)+LARGE(D27:H27,2)+LARGE(D27:H27,3)</f>
        <v>558</v>
      </c>
      <c r="J27" s="2"/>
    </row>
    <row r="28" spans="1:10" ht="15.95" customHeight="1" thickTop="1">
      <c r="A28" s="93"/>
      <c r="B28" s="94"/>
      <c r="C28" s="94"/>
      <c r="D28" s="95"/>
      <c r="E28" s="96"/>
      <c r="F28" s="95"/>
      <c r="G28" s="96"/>
      <c r="H28" s="95"/>
      <c r="I28" s="97"/>
    </row>
  </sheetData>
  <sortState ref="A15:I16">
    <sortCondition descending="1" ref="I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előnevezés </vt:lpstr>
      <vt:lpstr>Összesítés</vt:lpstr>
      <vt:lpstr>Bajnokok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Bükszegi Katalin</dc:creator>
  <cp:lastModifiedBy>Fábos László Attila</cp:lastModifiedBy>
  <cp:lastPrinted>2015-04-24T17:08:16Z</cp:lastPrinted>
  <dcterms:created xsi:type="dcterms:W3CDTF">2014-05-13T11:35:43Z</dcterms:created>
  <dcterms:modified xsi:type="dcterms:W3CDTF">2015-10-10T09:11:35Z</dcterms:modified>
</cp:coreProperties>
</file>