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435" windowHeight="9015"/>
  </bookViews>
  <sheets>
    <sheet name="Munka1" sheetId="1" r:id="rId1"/>
  </sheets>
  <definedNames>
    <definedName name="_xlnm._FilterDatabase" localSheetId="0" hidden="1">Munka1!$A$1:$N$1</definedName>
  </definedNames>
  <calcPr calcId="125725"/>
</workbook>
</file>

<file path=xl/calcChain.xml><?xml version="1.0" encoding="utf-8"?>
<calcChain xmlns="http://schemas.openxmlformats.org/spreadsheetml/2006/main">
  <c r="L97" i="1"/>
  <c r="M97" s="1"/>
  <c r="N97"/>
  <c r="L34"/>
  <c r="M34" s="1"/>
  <c r="N34"/>
  <c r="L12"/>
  <c r="M12" s="1"/>
  <c r="N12"/>
  <c r="L48"/>
  <c r="M48" s="1"/>
  <c r="N48"/>
  <c r="L49"/>
  <c r="M49" s="1"/>
  <c r="N49"/>
  <c r="L41"/>
  <c r="M41" s="1"/>
  <c r="N41"/>
  <c r="L42"/>
  <c r="M42" s="1"/>
  <c r="N42"/>
  <c r="L92"/>
  <c r="M92" s="1"/>
  <c r="N92"/>
  <c r="L84"/>
  <c r="M84" s="1"/>
  <c r="N84"/>
  <c r="L79"/>
  <c r="M79" s="1"/>
  <c r="N79"/>
  <c r="L46"/>
  <c r="M46" s="1"/>
  <c r="N46"/>
  <c r="L3"/>
  <c r="M3" s="1"/>
  <c r="N3"/>
  <c r="L66"/>
  <c r="M66" s="1"/>
  <c r="N66"/>
  <c r="L61"/>
  <c r="M61" s="1"/>
  <c r="N61"/>
  <c r="L19"/>
  <c r="M19" s="1"/>
  <c r="N19"/>
  <c r="L27"/>
  <c r="M27" s="1"/>
  <c r="N27"/>
  <c r="L85"/>
  <c r="M85" s="1"/>
  <c r="N85"/>
  <c r="L89"/>
  <c r="M89" s="1"/>
  <c r="N89"/>
  <c r="L14"/>
  <c r="M14" s="1"/>
  <c r="N14"/>
  <c r="L93"/>
  <c r="M93" s="1"/>
  <c r="N93"/>
  <c r="L5"/>
  <c r="M5" s="1"/>
  <c r="N5"/>
  <c r="L6"/>
  <c r="M6" s="1"/>
  <c r="N6"/>
  <c r="L8"/>
  <c r="M8" s="1"/>
  <c r="N8"/>
  <c r="L10"/>
  <c r="M10" s="1"/>
  <c r="N10"/>
  <c r="L16"/>
  <c r="M16" s="1"/>
  <c r="N16"/>
  <c r="L20"/>
  <c r="M20" s="1"/>
  <c r="N20"/>
  <c r="L17"/>
  <c r="M17" s="1"/>
  <c r="N17"/>
  <c r="L18"/>
  <c r="M18" s="1"/>
  <c r="N18"/>
  <c r="L22"/>
  <c r="M22" s="1"/>
  <c r="N22"/>
  <c r="L26"/>
  <c r="M26" s="1"/>
  <c r="N26"/>
  <c r="L25"/>
  <c r="M25" s="1"/>
  <c r="N25"/>
  <c r="L24"/>
  <c r="M24" s="1"/>
  <c r="N24"/>
  <c r="L23"/>
  <c r="M23" s="1"/>
  <c r="N23"/>
  <c r="L30"/>
  <c r="M30" s="1"/>
  <c r="N30"/>
  <c r="L31"/>
  <c r="M31" s="1"/>
  <c r="N31"/>
  <c r="L29"/>
  <c r="M29" s="1"/>
  <c r="N29"/>
  <c r="L37"/>
  <c r="M37" s="1"/>
  <c r="N37"/>
  <c r="L38"/>
  <c r="M38" s="1"/>
  <c r="N38"/>
  <c r="L36"/>
  <c r="M36" s="1"/>
  <c r="N36"/>
  <c r="L40"/>
  <c r="M40" s="1"/>
  <c r="N40"/>
  <c r="L44"/>
  <c r="M44" s="1"/>
  <c r="N44"/>
  <c r="L52"/>
  <c r="M52" s="1"/>
  <c r="N52"/>
  <c r="L51"/>
  <c r="M51" s="1"/>
  <c r="N51"/>
  <c r="L53"/>
  <c r="M53" s="1"/>
  <c r="N53"/>
  <c r="L55"/>
  <c r="M55" s="1"/>
  <c r="N55"/>
  <c r="L58"/>
  <c r="M58" s="1"/>
  <c r="N58"/>
  <c r="L57"/>
  <c r="M57" s="1"/>
  <c r="N57"/>
  <c r="L59"/>
  <c r="M59" s="1"/>
  <c r="N59"/>
  <c r="L56"/>
  <c r="M56" s="1"/>
  <c r="N56"/>
  <c r="L60"/>
  <c r="M60" s="1"/>
  <c r="N60"/>
  <c r="L63"/>
  <c r="M63" s="1"/>
  <c r="N63"/>
  <c r="L64"/>
  <c r="M64" s="1"/>
  <c r="N64"/>
  <c r="L65"/>
  <c r="M65" s="1"/>
  <c r="N65"/>
  <c r="L67"/>
  <c r="M67" s="1"/>
  <c r="N67"/>
  <c r="L68"/>
  <c r="M68" s="1"/>
  <c r="N68"/>
  <c r="L71"/>
  <c r="M71" s="1"/>
  <c r="N71"/>
  <c r="L73"/>
  <c r="M73" s="1"/>
  <c r="N73"/>
  <c r="L72"/>
  <c r="M72" s="1"/>
  <c r="N72"/>
  <c r="L76"/>
  <c r="M76" s="1"/>
  <c r="N76"/>
  <c r="L86"/>
  <c r="M86" s="1"/>
  <c r="N86"/>
  <c r="L80"/>
  <c r="M80" s="1"/>
  <c r="N80"/>
  <c r="L78"/>
  <c r="M78" s="1"/>
  <c r="N78"/>
  <c r="L87"/>
  <c r="M87" s="1"/>
  <c r="N87"/>
  <c r="L82"/>
  <c r="M82" s="1"/>
  <c r="N82"/>
  <c r="L81"/>
  <c r="M81" s="1"/>
  <c r="N81"/>
  <c r="L83"/>
  <c r="M83" s="1"/>
  <c r="N83"/>
  <c r="L91"/>
  <c r="M91" s="1"/>
  <c r="N91"/>
  <c r="L94"/>
  <c r="M94" s="1"/>
  <c r="N94"/>
  <c r="L96"/>
  <c r="M96" s="1"/>
  <c r="N96"/>
  <c r="L95"/>
  <c r="M95" s="1"/>
  <c r="N95"/>
  <c r="L100"/>
  <c r="M100" s="1"/>
  <c r="N100"/>
  <c r="L102"/>
  <c r="M102" s="1"/>
  <c r="N102"/>
  <c r="N2"/>
  <c r="L2"/>
  <c r="M2" s="1"/>
</calcChain>
</file>

<file path=xl/sharedStrings.xml><?xml version="1.0" encoding="utf-8"?>
<sst xmlns="http://schemas.openxmlformats.org/spreadsheetml/2006/main" count="235" uniqueCount="143">
  <si>
    <t>TR-RB</t>
  </si>
  <si>
    <t>PB-HB</t>
  </si>
  <si>
    <t>BB</t>
  </si>
  <si>
    <t>HU</t>
  </si>
  <si>
    <t>Egyesület</t>
  </si>
  <si>
    <t>M</t>
  </si>
  <si>
    <t>Össz.pontszám</t>
  </si>
  <si>
    <t>%</t>
  </si>
  <si>
    <t>Lövés</t>
  </si>
  <si>
    <t>TR-LB</t>
  </si>
  <si>
    <t>Név</t>
  </si>
  <si>
    <t>Gyerek fiú   TR-RB</t>
  </si>
  <si>
    <t>Gyerek lány  TR-RB</t>
  </si>
  <si>
    <t>Serdülő fiú  TR-RB</t>
  </si>
  <si>
    <t>Ifi fiú  TR-RB</t>
  </si>
  <si>
    <t>Női  TR-RB</t>
  </si>
  <si>
    <t>Férfi  TR-RB</t>
  </si>
  <si>
    <t>Senior férfi  TR-RB</t>
  </si>
  <si>
    <t>Gyerek fiú PB-HB</t>
  </si>
  <si>
    <t>Gyerek lány PB-HB</t>
  </si>
  <si>
    <t>Serdülő fiú  PB-HB</t>
  </si>
  <si>
    <t>Serdülő lány  PB-HB</t>
  </si>
  <si>
    <t>Ifi fiú  PB-HB</t>
  </si>
  <si>
    <t>Női  PB-HB</t>
  </si>
  <si>
    <t>Férfi  PB-HB</t>
  </si>
  <si>
    <t>Senior férfi  PB-HB</t>
  </si>
  <si>
    <t>Férfi  BB</t>
  </si>
  <si>
    <t>Férfi  HU</t>
  </si>
  <si>
    <t>Férfi  CU</t>
  </si>
  <si>
    <t>Férfi  TR-LB</t>
  </si>
  <si>
    <t>Haklik Szabolcs</t>
  </si>
  <si>
    <t>Senior HU</t>
  </si>
  <si>
    <t>Petőcz György</t>
  </si>
  <si>
    <t>Gera Ferenc</t>
  </si>
  <si>
    <t>Bóka László</t>
  </si>
  <si>
    <t>TTÍE.</t>
  </si>
  <si>
    <t>Péterbencze István</t>
  </si>
  <si>
    <t>Blázsovics Sándor</t>
  </si>
  <si>
    <t>Kaposíjász</t>
  </si>
  <si>
    <t>Gyerek lány HU</t>
  </si>
  <si>
    <t>Éjsólyom ÍE.</t>
  </si>
  <si>
    <t>Bécsi Alexander</t>
  </si>
  <si>
    <t>Vajk</t>
  </si>
  <si>
    <t>Czigler Zoltán</t>
  </si>
  <si>
    <t>Fentős Tímea</t>
  </si>
  <si>
    <t>Bényei Ákos</t>
  </si>
  <si>
    <t>Pesei Patrik</t>
  </si>
  <si>
    <t>Pesei Krisztián</t>
  </si>
  <si>
    <t>Polgár Dávid</t>
  </si>
  <si>
    <t>Tóthné Szarvas Andrea</t>
  </si>
  <si>
    <t>Pomóthyné Kondás Szílvia</t>
  </si>
  <si>
    <t>Horváth Gábor</t>
  </si>
  <si>
    <t>Sziget-Szíve SE</t>
  </si>
  <si>
    <t>Horváth Ádám</t>
  </si>
  <si>
    <t>Pataki Ferenc</t>
  </si>
  <si>
    <t>Kulcsi Turul ÍE</t>
  </si>
  <si>
    <t>Piros László</t>
  </si>
  <si>
    <t>Dori Ferenc</t>
  </si>
  <si>
    <t>Almási Jósef</t>
  </si>
  <si>
    <t>Alisca</t>
  </si>
  <si>
    <t>Hajdú Vilmos</t>
  </si>
  <si>
    <t>Huszár Bertold</t>
  </si>
  <si>
    <t>Sárköz ÍE</t>
  </si>
  <si>
    <t>Hegyi Farkas Íjász Klub</t>
  </si>
  <si>
    <t>Balogh Csaba</t>
  </si>
  <si>
    <t>Fekete Gábor</t>
  </si>
  <si>
    <t>Vallum ÍE</t>
  </si>
  <si>
    <t>Kovács Tibor</t>
  </si>
  <si>
    <t>Mártonfi Mikolt Kata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</si>
  <si>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</si>
  <si>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</si>
  <si>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</si>
  <si>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</si>
  <si>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</si>
  <si>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</si>
  <si>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</si>
  <si>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</si>
  <si>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</si>
  <si>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</si>
  <si>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Ordo Hungarie</t>
  </si>
  <si>
    <t>Gyarmati Gábor</t>
  </si>
  <si>
    <t>Weiszhart Gyula</t>
  </si>
  <si>
    <t>Tiszasziget</t>
  </si>
  <si>
    <t>Dr.Krizsán Szabolcs</t>
  </si>
  <si>
    <t>Czigler Panna</t>
  </si>
  <si>
    <t>Pomóthy Panna</t>
  </si>
  <si>
    <t>Tóth Bence</t>
  </si>
  <si>
    <t>Füle László Gábor</t>
  </si>
  <si>
    <t>Márta István</t>
  </si>
  <si>
    <t>Polgár Attila</t>
  </si>
  <si>
    <t>Bárány János</t>
  </si>
  <si>
    <t>Nagyhegyesi Ilona</t>
  </si>
  <si>
    <t>Hódmezei Őrzők</t>
  </si>
  <si>
    <t>Kovács Gábor</t>
  </si>
  <si>
    <t>Kápolnásnyék</t>
  </si>
  <si>
    <t>Éjsólyom ÍE</t>
  </si>
  <si>
    <t>Csáki Róbert</t>
  </si>
  <si>
    <t>Orosházi ÍE.</t>
  </si>
  <si>
    <t>Mini fiú</t>
  </si>
  <si>
    <t>Gerő Olivér</t>
  </si>
  <si>
    <t>Patai Alexandra</t>
  </si>
  <si>
    <t>Patai Gyula Nimród</t>
  </si>
  <si>
    <t>Patai Gyula</t>
  </si>
  <si>
    <t>Gyöngyösi Imre</t>
  </si>
  <si>
    <t>Sárköz ÍE.</t>
  </si>
  <si>
    <t>Balogh Ildikó</t>
  </si>
  <si>
    <t>Celőke MÍE.</t>
  </si>
  <si>
    <t>Fülöpné Barna Éva</t>
  </si>
  <si>
    <t>Reich Tamás</t>
  </si>
  <si>
    <t>Szabó Attila</t>
  </si>
  <si>
    <t>Sziget SZIVE</t>
  </si>
  <si>
    <t>Laxner Béla</t>
  </si>
  <si>
    <t>Eleven</t>
  </si>
  <si>
    <t>Müller György</t>
  </si>
  <si>
    <t>Stantic Tamás</t>
  </si>
  <si>
    <t>Pálfi Bence</t>
  </si>
  <si>
    <t>Tóth Médea</t>
  </si>
  <si>
    <t>Csiszár Gréta</t>
  </si>
  <si>
    <t>Böde Levente</t>
  </si>
  <si>
    <t>Nagy Kristóf</t>
  </si>
  <si>
    <t>Csapó Károly</t>
  </si>
  <si>
    <t>Faith Csaba</t>
  </si>
  <si>
    <t>Senior Női TR-LB</t>
  </si>
  <si>
    <t>Lerchné Bikádi Erika</t>
  </si>
  <si>
    <t>Salamon Bálint</t>
  </si>
  <si>
    <t>Gyetvai Attila</t>
  </si>
  <si>
    <t>Kalmár Mariann</t>
  </si>
  <si>
    <t>Hunyi Tamás</t>
  </si>
  <si>
    <t>Nyílegyenes ÍC.</t>
  </si>
  <si>
    <t>Serdülő lány TR-RB</t>
  </si>
  <si>
    <t>Dezső László</t>
  </si>
  <si>
    <t>Darida László</t>
  </si>
  <si>
    <t>KLIE.</t>
  </si>
  <si>
    <t>Verasztó Tamás</t>
  </si>
  <si>
    <t>mini fiú</t>
  </si>
  <si>
    <t>Pápa Dóra</t>
  </si>
  <si>
    <t>Buczkó Gergő</t>
  </si>
  <si>
    <t>Priger Anna</t>
  </si>
  <si>
    <t>nem lőtte végig</t>
  </si>
  <si>
    <t>UTC-ISE</t>
  </si>
  <si>
    <t>versenyen kívül</t>
  </si>
  <si>
    <t>Plósz Gergely</t>
  </si>
  <si>
    <t>Zaleczky István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</si>
</sst>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1" fillId="3" borderId="1" xfId="0" applyFont="1" applyFill="1" applyBorder="1"/>
    <xf numFmtId="0" fontId="1" fillId="7" borderId="1" xfId="0" applyFont="1" applyFill="1" applyBorder="1"/>
    <xf numFmtId="0" fontId="1" fillId="5" borderId="0" xfId="0" applyFont="1" applyFill="1"/>
    <xf numFmtId="0" fontId="1" fillId="4" borderId="0" xfId="0" applyFont="1" applyFill="1"/>
    <xf numFmtId="0" fontId="1" fillId="5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8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8" borderId="1" xfId="0" applyFont="1" applyFill="1" applyBorder="1"/>
    <xf numFmtId="0" fontId="3" fillId="0" borderId="1" xfId="0" applyFont="1" applyFill="1" applyBorder="1"/>
    <xf numFmtId="0" fontId="2" fillId="0" borderId="0" xfId="0" applyFont="1"/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7" fillId="0" borderId="0" xfId="0" applyFont="1" applyFill="1"/>
    <xf numFmtId="0" fontId="6" fillId="0" borderId="0" xfId="0" applyFont="1"/>
    <xf numFmtId="0" fontId="1" fillId="0" borderId="1" xfId="0" applyFont="1" applyFill="1" applyBorder="1"/>
    <xf numFmtId="0" fontId="1" fillId="3" borderId="0" xfId="0" applyFont="1" applyFill="1"/>
    <xf numFmtId="0" fontId="6" fillId="9" borderId="2" xfId="0" applyFont="1" applyFill="1" applyBorder="1"/>
    <xf numFmtId="0" fontId="6" fillId="9" borderId="1" xfId="0" applyFont="1" applyFill="1" applyBorder="1"/>
    <xf numFmtId="0" fontId="6" fillId="9" borderId="0" xfId="0" applyFont="1" applyFill="1"/>
    <xf numFmtId="0" fontId="0" fillId="0" borderId="0" xfId="0" applyFill="1"/>
    <xf numFmtId="0" fontId="6" fillId="10" borderId="2" xfId="0" applyFont="1" applyFill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10" fontId="3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/>
    <xf numFmtId="0" fontId="3" fillId="10" borderId="2" xfId="0" applyFont="1" applyFill="1" applyBorder="1"/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00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workbookViewId="0">
      <selection activeCell="A3" sqref="A3"/>
    </sheetView>
  </sheetViews>
  <sheetFormatPr defaultRowHeight="15"/>
  <cols>
    <col min="1" max="1" width="19.42578125" style="1" customWidth="1"/>
    <col min="2" max="2" width="31.7109375" style="30" customWidth="1"/>
    <col min="3" max="3" width="32.42578125" style="15" customWidth="1"/>
    <col min="4" max="4" width="8" style="18" customWidth="1"/>
    <col min="5" max="5" width="7.140625" style="18" customWidth="1"/>
    <col min="6" max="7" width="7.5703125" style="18" customWidth="1"/>
    <col min="8" max="8" width="6.5703125" style="18" customWidth="1"/>
    <col min="9" max="9" width="6.7109375" style="18" customWidth="1"/>
    <col min="10" max="10" width="7.140625" style="18" customWidth="1"/>
    <col min="11" max="11" width="7.5703125" style="18" customWidth="1"/>
    <col min="12" max="12" width="18.5703125" style="18" customWidth="1"/>
    <col min="13" max="13" width="10.28515625" style="19" bestFit="1" customWidth="1"/>
    <col min="14" max="14" width="10.85546875" style="18" customWidth="1"/>
    <col min="15" max="15" width="18.28515625" customWidth="1"/>
  </cols>
  <sheetData>
    <row r="1" spans="1:14" ht="15.75">
      <c r="A1" s="3" t="s">
        <v>0</v>
      </c>
      <c r="B1" s="24" t="s">
        <v>10</v>
      </c>
      <c r="C1" s="13" t="s">
        <v>4</v>
      </c>
      <c r="D1" s="16">
        <v>11</v>
      </c>
      <c r="E1" s="16">
        <v>10</v>
      </c>
      <c r="F1" s="16">
        <v>8</v>
      </c>
      <c r="G1" s="16">
        <v>5</v>
      </c>
      <c r="H1" s="16">
        <v>4</v>
      </c>
      <c r="I1" s="16">
        <v>2</v>
      </c>
      <c r="J1" s="16">
        <v>1</v>
      </c>
      <c r="K1" s="16" t="s">
        <v>5</v>
      </c>
      <c r="L1" s="13" t="s">
        <v>6</v>
      </c>
      <c r="M1" s="17" t="s">
        <v>7</v>
      </c>
      <c r="N1" s="13" t="s">
        <v>8</v>
      </c>
    </row>
    <row r="2" spans="1:14">
      <c r="A2" s="32" t="s">
        <v>98</v>
      </c>
      <c r="B2" s="25"/>
      <c r="C2" s="14"/>
      <c r="D2" s="13"/>
      <c r="E2" s="13"/>
      <c r="F2" s="13"/>
      <c r="G2" s="13"/>
      <c r="H2" s="13"/>
      <c r="I2" s="13"/>
      <c r="J2" s="13"/>
      <c r="K2" s="13"/>
      <c r="L2" s="13">
        <f>(11*D2)+(10*E2)+(8*F2)+(5*G2)+(4*H2)+(2*I2)+(1*J2)</f>
        <v>0</v>
      </c>
      <c r="M2" s="17">
        <f>L2/260</f>
        <v>0</v>
      </c>
      <c r="N2" s="13">
        <f>D2+E2+F2+G2+H2+I2+J2+K2</f>
        <v>0</v>
      </c>
    </row>
    <row r="3" spans="1:14">
      <c r="A3" s="23" t="s">
        <v>69</v>
      </c>
      <c r="B3" s="37" t="s">
        <v>99</v>
      </c>
      <c r="C3" s="38"/>
      <c r="D3" s="39">
        <v>0</v>
      </c>
      <c r="E3" s="39">
        <v>0</v>
      </c>
      <c r="F3" s="39">
        <v>0</v>
      </c>
      <c r="G3" s="39">
        <v>8</v>
      </c>
      <c r="H3" s="39">
        <v>0</v>
      </c>
      <c r="I3" s="39">
        <v>0</v>
      </c>
      <c r="J3" s="39">
        <v>0</v>
      </c>
      <c r="K3" s="39">
        <v>18</v>
      </c>
      <c r="L3" s="39">
        <f t="shared" ref="L3" si="0">(11*D3)+(10*E3)+(8*F3)+(5*G3)+(4*H3)+(2*I3)+(1*J3)</f>
        <v>40</v>
      </c>
      <c r="M3" s="40">
        <f t="shared" ref="M3" si="1">L3/260</f>
        <v>0.15384615384615385</v>
      </c>
      <c r="N3" s="39">
        <f t="shared" ref="N3" si="2">D3+E3+F3+G3+H3+I3+J3+K3</f>
        <v>26</v>
      </c>
    </row>
    <row r="4" spans="1:14">
      <c r="A4" s="5" t="s">
        <v>11</v>
      </c>
      <c r="B4" s="25"/>
      <c r="C4" s="14"/>
      <c r="D4" s="13"/>
      <c r="E4" s="13"/>
      <c r="F4" s="13"/>
      <c r="G4" s="13"/>
      <c r="H4" s="13"/>
      <c r="I4" s="13"/>
      <c r="J4" s="13"/>
      <c r="K4" s="13"/>
      <c r="L4" s="13"/>
      <c r="M4" s="17"/>
      <c r="N4" s="13"/>
    </row>
    <row r="5" spans="1:14">
      <c r="A5" s="23" t="s">
        <v>69</v>
      </c>
      <c r="B5" s="37" t="s">
        <v>48</v>
      </c>
      <c r="C5" s="38" t="s">
        <v>42</v>
      </c>
      <c r="D5" s="39">
        <v>1</v>
      </c>
      <c r="E5" s="39">
        <v>4</v>
      </c>
      <c r="F5" s="39">
        <v>13</v>
      </c>
      <c r="G5" s="39">
        <v>8</v>
      </c>
      <c r="H5" s="39">
        <v>0</v>
      </c>
      <c r="I5" s="39">
        <v>0</v>
      </c>
      <c r="J5" s="39">
        <v>0</v>
      </c>
      <c r="K5" s="39">
        <v>0</v>
      </c>
      <c r="L5" s="39">
        <f>(11*D5)+(10*E5)+(8*F5)+(5*G5)+(4*H5)+(2*I5)+(1*J5)</f>
        <v>195</v>
      </c>
      <c r="M5" s="40">
        <f t="shared" ref="M5:M44" si="3">L5/260</f>
        <v>0.75</v>
      </c>
      <c r="N5" s="39">
        <f t="shared" ref="N5" si="4">D5+E5+F5+G5+H5+I5+J5+K5</f>
        <v>26</v>
      </c>
    </row>
    <row r="6" spans="1:14">
      <c r="A6" s="23" t="s">
        <v>70</v>
      </c>
      <c r="B6" s="37" t="s">
        <v>133</v>
      </c>
      <c r="C6" s="38"/>
      <c r="D6" s="39">
        <v>0</v>
      </c>
      <c r="E6" s="39">
        <v>1</v>
      </c>
      <c r="F6" s="39">
        <v>3</v>
      </c>
      <c r="G6" s="39">
        <v>12</v>
      </c>
      <c r="H6" s="39">
        <v>1</v>
      </c>
      <c r="I6" s="39">
        <v>1</v>
      </c>
      <c r="J6" s="39">
        <v>2</v>
      </c>
      <c r="K6" s="39">
        <v>6</v>
      </c>
      <c r="L6" s="39">
        <f>(11*D6)+(10*E6)+(8*F6)+(5*G6)+(4*H6)+(2*I6)+(1*J6)</f>
        <v>102</v>
      </c>
      <c r="M6" s="40">
        <f t="shared" si="3"/>
        <v>0.3923076923076923</v>
      </c>
      <c r="N6" s="39">
        <f t="shared" ref="N6" si="5">D6+E6+F6+G6+H6+I6+J6+K6</f>
        <v>26</v>
      </c>
    </row>
    <row r="7" spans="1:14">
      <c r="A7" s="5" t="s">
        <v>12</v>
      </c>
      <c r="B7" s="25"/>
      <c r="C7" s="14"/>
      <c r="D7" s="13"/>
      <c r="E7" s="13"/>
      <c r="F7" s="13"/>
      <c r="G7" s="13"/>
      <c r="H7" s="13"/>
      <c r="I7" s="13"/>
      <c r="J7" s="13"/>
      <c r="K7" s="13"/>
      <c r="L7" s="13"/>
      <c r="M7" s="17"/>
      <c r="N7" s="13"/>
    </row>
    <row r="8" spans="1:14">
      <c r="A8" s="23" t="s">
        <v>69</v>
      </c>
      <c r="B8" s="37" t="s">
        <v>137</v>
      </c>
      <c r="C8" s="38" t="s">
        <v>35</v>
      </c>
      <c r="D8" s="39">
        <v>1</v>
      </c>
      <c r="E8" s="39">
        <v>2</v>
      </c>
      <c r="F8" s="39">
        <v>5</v>
      </c>
      <c r="G8" s="39">
        <v>13</v>
      </c>
      <c r="H8" s="39">
        <v>0</v>
      </c>
      <c r="I8" s="39">
        <v>0</v>
      </c>
      <c r="J8" s="39">
        <v>1</v>
      </c>
      <c r="K8" s="39">
        <v>4</v>
      </c>
      <c r="L8" s="39">
        <f t="shared" ref="L8" si="6">(11*D8)+(10*E8)+(8*F8)+(5*G8)+(4*H8)+(2*I8)+(1*J8)</f>
        <v>137</v>
      </c>
      <c r="M8" s="40">
        <f t="shared" si="3"/>
        <v>0.52692307692307694</v>
      </c>
      <c r="N8" s="39">
        <f t="shared" ref="N8:N10" si="7">D8+E8+F8+G8+H8+I8+J8+K8</f>
        <v>26</v>
      </c>
    </row>
    <row r="9" spans="1:14">
      <c r="A9" s="5" t="s">
        <v>13</v>
      </c>
      <c r="B9" s="25"/>
      <c r="C9" s="14"/>
      <c r="D9" s="13"/>
      <c r="E9" s="13"/>
      <c r="F9" s="13"/>
      <c r="G9" s="13"/>
      <c r="H9" s="13"/>
      <c r="I9" s="13"/>
      <c r="J9" s="13"/>
      <c r="K9" s="13"/>
      <c r="L9" s="13"/>
      <c r="M9" s="17"/>
      <c r="N9" s="13"/>
    </row>
    <row r="10" spans="1:14">
      <c r="A10" s="23" t="s">
        <v>69</v>
      </c>
      <c r="B10" s="37" t="s">
        <v>61</v>
      </c>
      <c r="C10" s="38" t="s">
        <v>62</v>
      </c>
      <c r="D10" s="39">
        <v>2</v>
      </c>
      <c r="E10" s="39">
        <v>10</v>
      </c>
      <c r="F10" s="39">
        <v>5</v>
      </c>
      <c r="G10" s="39">
        <v>8</v>
      </c>
      <c r="H10" s="39">
        <v>0</v>
      </c>
      <c r="I10" s="39">
        <v>1</v>
      </c>
      <c r="J10" s="39">
        <v>0</v>
      </c>
      <c r="K10" s="39">
        <v>0</v>
      </c>
      <c r="L10" s="39">
        <f>(11*D10)+(10*E10)+(8*F10)+(5*G10)+(4*H10)+(2*I10)+(1*J10)</f>
        <v>204</v>
      </c>
      <c r="M10" s="40">
        <f t="shared" si="3"/>
        <v>0.7846153846153846</v>
      </c>
      <c r="N10" s="39">
        <f t="shared" si="7"/>
        <v>26</v>
      </c>
    </row>
    <row r="11" spans="1:14">
      <c r="A11" s="5" t="s">
        <v>129</v>
      </c>
      <c r="B11" s="26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3"/>
    </row>
    <row r="12" spans="1:14">
      <c r="A12" s="23"/>
      <c r="B12" s="37" t="s">
        <v>85</v>
      </c>
      <c r="C12" s="38" t="s">
        <v>42</v>
      </c>
      <c r="D12" s="39">
        <v>0</v>
      </c>
      <c r="E12" s="39">
        <v>1</v>
      </c>
      <c r="F12" s="39">
        <v>10</v>
      </c>
      <c r="G12" s="39">
        <v>11</v>
      </c>
      <c r="H12" s="39">
        <v>0</v>
      </c>
      <c r="I12" s="39">
        <v>1</v>
      </c>
      <c r="J12" s="39">
        <v>2</v>
      </c>
      <c r="K12" s="39">
        <v>1</v>
      </c>
      <c r="L12" s="39">
        <f t="shared" ref="L12" si="8">(11*D12)+(10*E12)+(8*F12)+(5*G12)+(4*H12)+(2*I12)+(1*J12)</f>
        <v>149</v>
      </c>
      <c r="M12" s="40">
        <f t="shared" ref="M12" si="9">L12/260</f>
        <v>0.57307692307692304</v>
      </c>
      <c r="N12" s="39">
        <f t="shared" ref="N12" si="10">D12+E12+F12+G12+H12+I12+J12+K12</f>
        <v>26</v>
      </c>
    </row>
    <row r="13" spans="1:14">
      <c r="A13" s="5" t="s">
        <v>14</v>
      </c>
      <c r="B13" s="25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3"/>
    </row>
    <row r="14" spans="1:14" s="36" customFormat="1">
      <c r="A14" s="23" t="s">
        <v>69</v>
      </c>
      <c r="B14" s="37" t="s">
        <v>86</v>
      </c>
      <c r="C14" s="38" t="s">
        <v>42</v>
      </c>
      <c r="D14" s="39">
        <v>0</v>
      </c>
      <c r="E14" s="39">
        <v>2</v>
      </c>
      <c r="F14" s="39">
        <v>6</v>
      </c>
      <c r="G14" s="39">
        <v>11</v>
      </c>
      <c r="H14" s="39">
        <v>0</v>
      </c>
      <c r="I14" s="39">
        <v>2</v>
      </c>
      <c r="J14" s="39">
        <v>3</v>
      </c>
      <c r="K14" s="39">
        <v>2</v>
      </c>
      <c r="L14" s="39">
        <f t="shared" ref="L14" si="11">(11*D14)+(10*E14)+(8*F14)+(5*G14)+(4*H14)+(2*I14)+(1*J14)</f>
        <v>130</v>
      </c>
      <c r="M14" s="40">
        <f t="shared" si="3"/>
        <v>0.5</v>
      </c>
      <c r="N14" s="39">
        <f t="shared" ref="N14" si="12">D14+E14+F14+G14+H14+I14+J14+K14</f>
        <v>26</v>
      </c>
    </row>
    <row r="15" spans="1:14">
      <c r="A15" s="5" t="s">
        <v>15</v>
      </c>
      <c r="B15" s="25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7"/>
      <c r="N15" s="13"/>
    </row>
    <row r="16" spans="1:14">
      <c r="A16" s="23" t="s">
        <v>69</v>
      </c>
      <c r="B16" s="37" t="s">
        <v>126</v>
      </c>
      <c r="C16" s="38"/>
      <c r="D16" s="39">
        <v>1</v>
      </c>
      <c r="E16" s="39">
        <v>3</v>
      </c>
      <c r="F16" s="39">
        <v>5</v>
      </c>
      <c r="G16" s="39">
        <v>12</v>
      </c>
      <c r="H16" s="39">
        <v>1</v>
      </c>
      <c r="I16" s="39">
        <v>1</v>
      </c>
      <c r="J16" s="39">
        <v>1</v>
      </c>
      <c r="K16" s="39">
        <v>2</v>
      </c>
      <c r="L16" s="39">
        <f>(11*D16)+(10*E16)+(8*F16)+(5*G16)+(4*H16)+(2*I16)+(1*J16)</f>
        <v>148</v>
      </c>
      <c r="M16" s="40">
        <f>L16/260</f>
        <v>0.56923076923076921</v>
      </c>
      <c r="N16" s="39">
        <f>D16+E16+F16+G16+H16+I16+J16+K16</f>
        <v>26</v>
      </c>
    </row>
    <row r="17" spans="1:15">
      <c r="A17" s="23"/>
      <c r="B17" s="26" t="s">
        <v>49</v>
      </c>
      <c r="C17" s="21" t="s">
        <v>42</v>
      </c>
      <c r="D17" s="43">
        <v>0</v>
      </c>
      <c r="E17" s="43">
        <v>1</v>
      </c>
      <c r="F17" s="43">
        <v>7</v>
      </c>
      <c r="G17" s="43">
        <v>13</v>
      </c>
      <c r="H17" s="43">
        <v>1</v>
      </c>
      <c r="I17" s="43">
        <v>1</v>
      </c>
      <c r="J17" s="43">
        <v>2</v>
      </c>
      <c r="K17" s="43">
        <v>1</v>
      </c>
      <c r="L17" s="43">
        <f>(11*D17)+(10*E17)+(8*F17)+(5*G17)+(4*H17)+(2*I17)+(1*J17)</f>
        <v>139</v>
      </c>
      <c r="M17" s="44">
        <f>L17/260</f>
        <v>0.5346153846153846</v>
      </c>
      <c r="N17" s="43">
        <f>D17+E17+F17+G17+H17+I17+J17+K17</f>
        <v>26</v>
      </c>
      <c r="O17" t="s">
        <v>140</v>
      </c>
    </row>
    <row r="18" spans="1:15">
      <c r="A18" s="23" t="s">
        <v>70</v>
      </c>
      <c r="B18" s="37" t="s">
        <v>44</v>
      </c>
      <c r="C18" s="38" t="s">
        <v>42</v>
      </c>
      <c r="D18" s="39">
        <v>0</v>
      </c>
      <c r="E18" s="39">
        <v>1</v>
      </c>
      <c r="F18" s="39">
        <v>6</v>
      </c>
      <c r="G18" s="39">
        <v>14</v>
      </c>
      <c r="H18" s="39">
        <v>0</v>
      </c>
      <c r="I18" s="39">
        <v>0</v>
      </c>
      <c r="J18" s="39">
        <v>4</v>
      </c>
      <c r="K18" s="39">
        <v>1</v>
      </c>
      <c r="L18" s="39">
        <f>(11*D18)+(10*E18)+(8*F18)+(5*G18)+(4*H18)+(2*I18)+(1*J18)</f>
        <v>132</v>
      </c>
      <c r="M18" s="40">
        <f>L18/260</f>
        <v>0.50769230769230766</v>
      </c>
      <c r="N18" s="39">
        <f>D18+E18+F18+G18+H18+I18+J18+K18</f>
        <v>26</v>
      </c>
    </row>
    <row r="19" spans="1:15">
      <c r="A19" s="23" t="s">
        <v>71</v>
      </c>
      <c r="B19" s="37" t="s">
        <v>84</v>
      </c>
      <c r="C19" s="38" t="s">
        <v>42</v>
      </c>
      <c r="D19" s="39">
        <v>0</v>
      </c>
      <c r="E19" s="39">
        <v>2</v>
      </c>
      <c r="F19" s="39">
        <v>6</v>
      </c>
      <c r="G19" s="39">
        <v>10</v>
      </c>
      <c r="H19" s="39">
        <v>0</v>
      </c>
      <c r="I19" s="39">
        <v>3</v>
      </c>
      <c r="J19" s="39">
        <v>2</v>
      </c>
      <c r="K19" s="39">
        <v>3</v>
      </c>
      <c r="L19" s="39">
        <f>(11*D19)+(10*E19)+(8*F19)+(5*G19)+(4*H19)+(2*I19)+(1*J19)</f>
        <v>126</v>
      </c>
      <c r="M19" s="40">
        <f>L19/260</f>
        <v>0.48461538461538461</v>
      </c>
      <c r="N19" s="39">
        <f>D19+E19+F19+G19+H19+I19+J19+K19</f>
        <v>26</v>
      </c>
    </row>
    <row r="20" spans="1:15">
      <c r="A20" s="2" t="s">
        <v>73</v>
      </c>
      <c r="B20" s="33" t="s">
        <v>50</v>
      </c>
      <c r="C20" s="14" t="s">
        <v>42</v>
      </c>
      <c r="D20" s="13">
        <v>0</v>
      </c>
      <c r="E20" s="13">
        <v>1</v>
      </c>
      <c r="F20" s="13">
        <v>3</v>
      </c>
      <c r="G20" s="13">
        <v>12</v>
      </c>
      <c r="H20" s="13">
        <v>1</v>
      </c>
      <c r="I20" s="13">
        <v>2</v>
      </c>
      <c r="J20" s="13">
        <v>1</v>
      </c>
      <c r="K20" s="13">
        <v>6</v>
      </c>
      <c r="L20" s="13">
        <f>(11*D20)+(10*E20)+(8*F20)+(5*G20)+(4*H20)+(2*I20)+(1*J20)</f>
        <v>103</v>
      </c>
      <c r="M20" s="17">
        <f>L20/260</f>
        <v>0.39615384615384613</v>
      </c>
      <c r="N20" s="13">
        <f>D20+E20+F20+G20+H20+I20+J20+K20</f>
        <v>26</v>
      </c>
    </row>
    <row r="21" spans="1:15">
      <c r="A21" s="5" t="s">
        <v>16</v>
      </c>
      <c r="B21" s="25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7"/>
      <c r="N21" s="13"/>
    </row>
    <row r="22" spans="1:15">
      <c r="A22" s="23" t="s">
        <v>69</v>
      </c>
      <c r="B22" s="37" t="s">
        <v>125</v>
      </c>
      <c r="C22" s="38"/>
      <c r="D22" s="39">
        <v>2</v>
      </c>
      <c r="E22" s="39">
        <v>3</v>
      </c>
      <c r="F22" s="39">
        <v>15</v>
      </c>
      <c r="G22" s="39">
        <v>5</v>
      </c>
      <c r="H22" s="39">
        <v>0</v>
      </c>
      <c r="I22" s="39">
        <v>0</v>
      </c>
      <c r="J22" s="39">
        <v>1</v>
      </c>
      <c r="K22" s="39">
        <v>0</v>
      </c>
      <c r="L22" s="39">
        <f t="shared" ref="L22:L27" si="13">(11*D22)+(10*E22)+(8*F22)+(5*G22)+(4*H22)+(2*I22)+(1*J22)</f>
        <v>198</v>
      </c>
      <c r="M22" s="40">
        <f t="shared" ref="M22:M27" si="14">L22/260</f>
        <v>0.7615384615384615</v>
      </c>
      <c r="N22" s="39">
        <f t="shared" ref="N22:N27" si="15">D22+E22+F22+G22+H22+I22+J22+K22</f>
        <v>26</v>
      </c>
      <c r="O22" s="4"/>
    </row>
    <row r="23" spans="1:15">
      <c r="A23" s="23" t="s">
        <v>70</v>
      </c>
      <c r="B23" s="42" t="s">
        <v>47</v>
      </c>
      <c r="C23" s="38" t="s">
        <v>42</v>
      </c>
      <c r="D23" s="39">
        <v>2</v>
      </c>
      <c r="E23" s="39">
        <v>3</v>
      </c>
      <c r="F23" s="39">
        <v>8</v>
      </c>
      <c r="G23" s="39">
        <v>12</v>
      </c>
      <c r="H23" s="39">
        <v>0</v>
      </c>
      <c r="I23" s="39">
        <v>1</v>
      </c>
      <c r="J23" s="39">
        <v>0</v>
      </c>
      <c r="K23" s="39">
        <v>0</v>
      </c>
      <c r="L23" s="39">
        <f t="shared" si="13"/>
        <v>178</v>
      </c>
      <c r="M23" s="40">
        <f t="shared" si="14"/>
        <v>0.68461538461538463</v>
      </c>
      <c r="N23" s="39">
        <f t="shared" si="15"/>
        <v>26</v>
      </c>
      <c r="O23" s="4"/>
    </row>
    <row r="24" spans="1:15">
      <c r="A24" s="23" t="s">
        <v>71</v>
      </c>
      <c r="B24" s="37" t="s">
        <v>127</v>
      </c>
      <c r="C24" s="38" t="s">
        <v>128</v>
      </c>
      <c r="D24" s="39">
        <v>1</v>
      </c>
      <c r="E24" s="39">
        <v>5</v>
      </c>
      <c r="F24" s="39">
        <v>6</v>
      </c>
      <c r="G24" s="39">
        <v>11</v>
      </c>
      <c r="H24" s="39">
        <v>0</v>
      </c>
      <c r="I24" s="39">
        <v>2</v>
      </c>
      <c r="J24" s="39">
        <v>0</v>
      </c>
      <c r="K24" s="39">
        <v>1</v>
      </c>
      <c r="L24" s="39">
        <f t="shared" si="13"/>
        <v>168</v>
      </c>
      <c r="M24" s="40">
        <f t="shared" si="14"/>
        <v>0.64615384615384619</v>
      </c>
      <c r="N24" s="39">
        <f t="shared" si="15"/>
        <v>26</v>
      </c>
      <c r="O24" s="4"/>
    </row>
    <row r="25" spans="1:15">
      <c r="A25" s="2" t="s">
        <v>72</v>
      </c>
      <c r="B25" s="35" t="s">
        <v>43</v>
      </c>
      <c r="C25" s="15" t="s">
        <v>42</v>
      </c>
      <c r="D25" s="13">
        <v>1</v>
      </c>
      <c r="E25" s="13">
        <v>2</v>
      </c>
      <c r="F25" s="13">
        <v>6</v>
      </c>
      <c r="G25" s="13">
        <v>10</v>
      </c>
      <c r="H25" s="13">
        <v>1</v>
      </c>
      <c r="I25" s="13">
        <v>1</v>
      </c>
      <c r="J25" s="13">
        <v>2</v>
      </c>
      <c r="K25" s="13">
        <v>3</v>
      </c>
      <c r="L25" s="13">
        <f t="shared" si="13"/>
        <v>137</v>
      </c>
      <c r="M25" s="17">
        <f t="shared" si="14"/>
        <v>0.52692307692307694</v>
      </c>
      <c r="N25" s="13">
        <f t="shared" si="15"/>
        <v>26</v>
      </c>
      <c r="O25" s="4"/>
    </row>
    <row r="26" spans="1:15">
      <c r="A26" s="2" t="s">
        <v>73</v>
      </c>
      <c r="B26" s="33" t="s">
        <v>46</v>
      </c>
      <c r="C26" s="14" t="s">
        <v>42</v>
      </c>
      <c r="D26" s="13">
        <v>1</v>
      </c>
      <c r="E26" s="13">
        <v>2</v>
      </c>
      <c r="F26" s="13">
        <v>3</v>
      </c>
      <c r="G26" s="13">
        <v>13</v>
      </c>
      <c r="H26" s="13">
        <v>0</v>
      </c>
      <c r="I26" s="13">
        <v>0</v>
      </c>
      <c r="J26" s="13">
        <v>4</v>
      </c>
      <c r="K26" s="13">
        <v>3</v>
      </c>
      <c r="L26" s="13">
        <f t="shared" si="13"/>
        <v>124</v>
      </c>
      <c r="M26" s="17">
        <f t="shared" si="14"/>
        <v>0.47692307692307695</v>
      </c>
      <c r="N26" s="13">
        <f t="shared" si="15"/>
        <v>26</v>
      </c>
      <c r="O26" s="4"/>
    </row>
    <row r="27" spans="1:15">
      <c r="A27" s="2" t="s">
        <v>74</v>
      </c>
      <c r="B27" s="33" t="s">
        <v>89</v>
      </c>
      <c r="C27" s="14" t="s">
        <v>42</v>
      </c>
      <c r="D27" s="13">
        <v>0</v>
      </c>
      <c r="E27" s="13">
        <v>2</v>
      </c>
      <c r="F27" s="13">
        <v>2</v>
      </c>
      <c r="G27" s="13">
        <v>9</v>
      </c>
      <c r="H27" s="13">
        <v>2</v>
      </c>
      <c r="I27" s="13">
        <v>3</v>
      </c>
      <c r="J27" s="13">
        <v>3</v>
      </c>
      <c r="K27" s="13">
        <v>5</v>
      </c>
      <c r="L27" s="13">
        <f t="shared" si="13"/>
        <v>98</v>
      </c>
      <c r="M27" s="17">
        <f t="shared" si="14"/>
        <v>0.37692307692307692</v>
      </c>
      <c r="N27" s="13">
        <f t="shared" si="15"/>
        <v>26</v>
      </c>
    </row>
    <row r="28" spans="1:15">
      <c r="A28" s="5" t="s">
        <v>17</v>
      </c>
      <c r="B28" s="25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7"/>
      <c r="N28" s="13"/>
    </row>
    <row r="29" spans="1:15">
      <c r="A29" s="23" t="s">
        <v>69</v>
      </c>
      <c r="B29" s="41" t="s">
        <v>80</v>
      </c>
      <c r="C29" s="38" t="s">
        <v>139</v>
      </c>
      <c r="D29" s="39">
        <v>1</v>
      </c>
      <c r="E29" s="39">
        <v>1</v>
      </c>
      <c r="F29" s="39">
        <v>11</v>
      </c>
      <c r="G29" s="39">
        <v>10</v>
      </c>
      <c r="H29" s="39">
        <v>0</v>
      </c>
      <c r="I29" s="39">
        <v>0</v>
      </c>
      <c r="J29" s="39">
        <v>3</v>
      </c>
      <c r="K29" s="39">
        <v>0</v>
      </c>
      <c r="L29" s="39">
        <f>(11*D29)+(10*E29)+(8*F29)+(5*G29)+(4*H29)+(2*I29)+(1*J29)</f>
        <v>162</v>
      </c>
      <c r="M29" s="40">
        <f>L29/260</f>
        <v>0.62307692307692308</v>
      </c>
      <c r="N29" s="39">
        <f>D29+E29+F29+G29+H29+I29+J29+K29</f>
        <v>26</v>
      </c>
    </row>
    <row r="30" spans="1:15">
      <c r="A30" s="23" t="s">
        <v>70</v>
      </c>
      <c r="B30" s="41" t="s">
        <v>81</v>
      </c>
      <c r="C30" s="38" t="s">
        <v>82</v>
      </c>
      <c r="D30" s="39">
        <v>1</v>
      </c>
      <c r="E30" s="39">
        <v>1</v>
      </c>
      <c r="F30" s="39">
        <v>8</v>
      </c>
      <c r="G30" s="39">
        <v>11</v>
      </c>
      <c r="H30" s="39">
        <v>0</v>
      </c>
      <c r="I30" s="39">
        <v>1</v>
      </c>
      <c r="J30" s="39">
        <v>2</v>
      </c>
      <c r="K30" s="39">
        <v>2</v>
      </c>
      <c r="L30" s="39">
        <f>(11*D30)+(10*E30)+(8*F30)+(5*G30)+(4*H30)+(2*I30)+(1*J30)</f>
        <v>144</v>
      </c>
      <c r="M30" s="40">
        <f>L30/260</f>
        <v>0.55384615384615388</v>
      </c>
      <c r="N30" s="39">
        <f>D30+E30+F30+G30+H30+I30+J30+K30</f>
        <v>26</v>
      </c>
    </row>
    <row r="31" spans="1:15">
      <c r="A31" s="23" t="s">
        <v>71</v>
      </c>
      <c r="B31" s="41" t="s">
        <v>60</v>
      </c>
      <c r="C31" s="38" t="s">
        <v>59</v>
      </c>
      <c r="D31" s="39">
        <v>0</v>
      </c>
      <c r="E31" s="39">
        <v>3</v>
      </c>
      <c r="F31" s="39">
        <v>3</v>
      </c>
      <c r="G31" s="39">
        <v>10</v>
      </c>
      <c r="H31" s="39">
        <v>0</v>
      </c>
      <c r="I31" s="39">
        <v>1</v>
      </c>
      <c r="J31" s="39">
        <v>5</v>
      </c>
      <c r="K31" s="39">
        <v>4</v>
      </c>
      <c r="L31" s="39">
        <f>(11*D31)+(10*E31)+(8*F31)+(5*G31)+(4*H31)+(2*I31)+(1*J31)</f>
        <v>111</v>
      </c>
      <c r="M31" s="40">
        <f>L31/260</f>
        <v>0.42692307692307691</v>
      </c>
      <c r="N31" s="39">
        <f>D31+E31+F31+G31+H31+I31+J31+K31</f>
        <v>26</v>
      </c>
    </row>
    <row r="32" spans="1:15">
      <c r="A32" s="6" t="s">
        <v>1</v>
      </c>
      <c r="B32" s="28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7"/>
      <c r="N32" s="13"/>
    </row>
    <row r="33" spans="1:14">
      <c r="A33" s="6" t="s">
        <v>134</v>
      </c>
      <c r="B33" s="26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7"/>
      <c r="N33" s="13"/>
    </row>
    <row r="34" spans="1:14">
      <c r="A34" s="31"/>
      <c r="B34" s="37" t="s">
        <v>115</v>
      </c>
      <c r="C34" s="38" t="s">
        <v>66</v>
      </c>
      <c r="D34" s="39">
        <v>0</v>
      </c>
      <c r="E34" s="39">
        <v>1</v>
      </c>
      <c r="F34" s="39">
        <v>2</v>
      </c>
      <c r="G34" s="39">
        <v>15</v>
      </c>
      <c r="H34" s="39">
        <v>0</v>
      </c>
      <c r="I34" s="39">
        <v>0</v>
      </c>
      <c r="J34" s="39">
        <v>3</v>
      </c>
      <c r="K34" s="39">
        <v>5</v>
      </c>
      <c r="L34" s="39">
        <f t="shared" ref="L34" si="16">(11*D34)+(10*E34)+(8*F34)+(5*G34)+(4*H34)+(2*I34)+(1*J34)</f>
        <v>104</v>
      </c>
      <c r="M34" s="40">
        <f t="shared" ref="M34" si="17">L34/260</f>
        <v>0.4</v>
      </c>
      <c r="N34" s="39">
        <f t="shared" ref="N34" si="18">D34+E34+F34+G34+H34+I34+J34+K34</f>
        <v>26</v>
      </c>
    </row>
    <row r="35" spans="1:14">
      <c r="A35" s="6" t="s">
        <v>18</v>
      </c>
      <c r="B35" s="25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7"/>
      <c r="N35" s="13"/>
    </row>
    <row r="36" spans="1:14">
      <c r="A36" s="23" t="s">
        <v>69</v>
      </c>
      <c r="B36" s="37" t="s">
        <v>141</v>
      </c>
      <c r="C36" s="38"/>
      <c r="D36" s="39">
        <v>0</v>
      </c>
      <c r="E36" s="39">
        <v>3</v>
      </c>
      <c r="F36" s="39">
        <v>3</v>
      </c>
      <c r="G36" s="39">
        <v>11</v>
      </c>
      <c r="H36" s="39">
        <v>0</v>
      </c>
      <c r="I36" s="39">
        <v>0</v>
      </c>
      <c r="J36" s="39">
        <v>4</v>
      </c>
      <c r="K36" s="39">
        <v>5</v>
      </c>
      <c r="L36" s="39">
        <f>(11*D36)+(10*E36)+(8*F36)+(5*G36)+(4*H36)+(2*I36)+(1*J36)</f>
        <v>113</v>
      </c>
      <c r="M36" s="40">
        <f>L36/260</f>
        <v>0.43461538461538463</v>
      </c>
      <c r="N36" s="39">
        <f>D36+E36+F36+G36+H36+I36+J36+K36</f>
        <v>26</v>
      </c>
    </row>
    <row r="37" spans="1:14">
      <c r="A37" s="23" t="s">
        <v>70</v>
      </c>
      <c r="B37" s="37" t="s">
        <v>101</v>
      </c>
      <c r="C37" s="38"/>
      <c r="D37" s="39">
        <v>0</v>
      </c>
      <c r="E37" s="39">
        <v>0</v>
      </c>
      <c r="F37" s="39">
        <v>3</v>
      </c>
      <c r="G37" s="39">
        <v>10</v>
      </c>
      <c r="H37" s="39">
        <v>0</v>
      </c>
      <c r="I37" s="39">
        <v>2</v>
      </c>
      <c r="J37" s="39">
        <v>3</v>
      </c>
      <c r="K37" s="39">
        <v>8</v>
      </c>
      <c r="L37" s="39">
        <f>(11*D37)+(10*E37)+(8*F37)+(5*G37)+(4*H37)+(2*I37)+(1*J37)</f>
        <v>81</v>
      </c>
      <c r="M37" s="40">
        <f>L37/260</f>
        <v>0.31153846153846154</v>
      </c>
      <c r="N37" s="39">
        <f>D37+E37+F37+G37+H37+I37+J37+K37</f>
        <v>26</v>
      </c>
    </row>
    <row r="38" spans="1:14">
      <c r="A38" s="23" t="s">
        <v>71</v>
      </c>
      <c r="B38" s="37" t="s">
        <v>136</v>
      </c>
      <c r="C38" s="38"/>
      <c r="D38" s="39">
        <v>0</v>
      </c>
      <c r="E38" s="39">
        <v>0</v>
      </c>
      <c r="F38" s="39">
        <v>0</v>
      </c>
      <c r="G38" s="39">
        <v>4</v>
      </c>
      <c r="H38" s="39">
        <v>1</v>
      </c>
      <c r="I38" s="39">
        <v>0</v>
      </c>
      <c r="J38" s="39">
        <v>2</v>
      </c>
      <c r="K38" s="39">
        <v>19</v>
      </c>
      <c r="L38" s="39">
        <f>(11*D38)+(10*E38)+(8*F38)+(5*G38)+(4*H38)+(2*I38)+(1*J38)</f>
        <v>26</v>
      </c>
      <c r="M38" s="40">
        <f>L38/260</f>
        <v>0.1</v>
      </c>
      <c r="N38" s="39">
        <f>D38+E38+F38+G38+H38+I38+J38+K38</f>
        <v>26</v>
      </c>
    </row>
    <row r="39" spans="1:14">
      <c r="A39" s="6" t="s">
        <v>19</v>
      </c>
      <c r="B39" s="25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7"/>
      <c r="N39" s="13"/>
    </row>
    <row r="40" spans="1:14">
      <c r="A40" s="23" t="s">
        <v>69</v>
      </c>
      <c r="B40" s="41" t="s">
        <v>135</v>
      </c>
      <c r="C40" s="38" t="s">
        <v>66</v>
      </c>
      <c r="D40" s="39">
        <v>1</v>
      </c>
      <c r="E40" s="39">
        <v>1</v>
      </c>
      <c r="F40" s="39">
        <v>4</v>
      </c>
      <c r="G40" s="39">
        <v>13</v>
      </c>
      <c r="H40" s="39">
        <v>1</v>
      </c>
      <c r="I40" s="39">
        <v>1</v>
      </c>
      <c r="J40" s="39">
        <v>1</v>
      </c>
      <c r="K40" s="39">
        <v>4</v>
      </c>
      <c r="L40" s="39">
        <f t="shared" ref="L40" si="19">(11*D40)+(10*E40)+(8*F40)+(5*G40)+(4*H40)+(2*I40)+(1*J40)</f>
        <v>125</v>
      </c>
      <c r="M40" s="40">
        <f t="shared" si="3"/>
        <v>0.48076923076923078</v>
      </c>
      <c r="N40" s="39">
        <f t="shared" ref="N40" si="20">D40+E40+F40+G40+H40+I40+J40+K40</f>
        <v>26</v>
      </c>
    </row>
    <row r="41" spans="1:14">
      <c r="A41" s="23" t="s">
        <v>70</v>
      </c>
      <c r="B41" s="37" t="s">
        <v>116</v>
      </c>
      <c r="C41" s="38" t="s">
        <v>66</v>
      </c>
      <c r="D41" s="39">
        <v>1</v>
      </c>
      <c r="E41" s="39">
        <v>0</v>
      </c>
      <c r="F41" s="39">
        <v>4</v>
      </c>
      <c r="G41" s="39">
        <v>12</v>
      </c>
      <c r="H41" s="39">
        <v>1</v>
      </c>
      <c r="I41" s="39">
        <v>0</v>
      </c>
      <c r="J41" s="39">
        <v>3</v>
      </c>
      <c r="K41" s="39">
        <v>5</v>
      </c>
      <c r="L41" s="39">
        <f t="shared" ref="L41:L42" si="21">(11*D41)+(10*E41)+(8*F41)+(5*G41)+(4*H41)+(2*I41)+(1*J41)</f>
        <v>110</v>
      </c>
      <c r="M41" s="40">
        <f t="shared" ref="M41:M42" si="22">L41/260</f>
        <v>0.42307692307692307</v>
      </c>
      <c r="N41" s="39">
        <f t="shared" ref="N41:N42" si="23">D41+E41+F41+G41+H41+I41+J41+K41</f>
        <v>26</v>
      </c>
    </row>
    <row r="42" spans="1:14">
      <c r="A42" s="23" t="s">
        <v>71</v>
      </c>
      <c r="B42" s="37" t="s">
        <v>117</v>
      </c>
      <c r="C42" s="38" t="s">
        <v>66</v>
      </c>
      <c r="D42" s="39">
        <v>0</v>
      </c>
      <c r="E42" s="39">
        <v>0</v>
      </c>
      <c r="F42" s="39">
        <v>2</v>
      </c>
      <c r="G42" s="39">
        <v>16</v>
      </c>
      <c r="H42" s="39">
        <v>1</v>
      </c>
      <c r="I42" s="39">
        <v>2</v>
      </c>
      <c r="J42" s="39">
        <v>0</v>
      </c>
      <c r="K42" s="39">
        <v>5</v>
      </c>
      <c r="L42" s="39">
        <f t="shared" si="21"/>
        <v>104</v>
      </c>
      <c r="M42" s="40">
        <f t="shared" si="22"/>
        <v>0.4</v>
      </c>
      <c r="N42" s="39">
        <f t="shared" si="23"/>
        <v>26</v>
      </c>
    </row>
    <row r="43" spans="1:14">
      <c r="A43" s="6" t="s">
        <v>20</v>
      </c>
      <c r="B43" s="25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7"/>
      <c r="N43" s="13"/>
    </row>
    <row r="44" spans="1:14">
      <c r="A44" s="23" t="s">
        <v>69</v>
      </c>
      <c r="B44" s="37" t="s">
        <v>65</v>
      </c>
      <c r="C44" s="38" t="s">
        <v>66</v>
      </c>
      <c r="D44" s="39">
        <v>0</v>
      </c>
      <c r="E44" s="39">
        <v>2</v>
      </c>
      <c r="F44" s="39">
        <v>2</v>
      </c>
      <c r="G44" s="39">
        <v>12</v>
      </c>
      <c r="H44" s="39">
        <v>1</v>
      </c>
      <c r="I44" s="39">
        <v>0</v>
      </c>
      <c r="J44" s="39">
        <v>4</v>
      </c>
      <c r="K44" s="39">
        <v>5</v>
      </c>
      <c r="L44" s="39">
        <f>(11*D44)+(10*E44)+(8*F44)+(5*G44)+(4*H44)+(2*I44)+(1*J44)</f>
        <v>104</v>
      </c>
      <c r="M44" s="40">
        <f t="shared" si="3"/>
        <v>0.4</v>
      </c>
      <c r="N44" s="39">
        <f>D44+E44+F44+G44+H44+I44+J44+K44</f>
        <v>26</v>
      </c>
    </row>
    <row r="45" spans="1:14">
      <c r="A45" s="6" t="s">
        <v>21</v>
      </c>
      <c r="B45" s="25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7"/>
      <c r="N45" s="13"/>
    </row>
    <row r="46" spans="1:14">
      <c r="A46" s="23" t="s">
        <v>69</v>
      </c>
      <c r="B46" s="37" t="s">
        <v>100</v>
      </c>
      <c r="C46" s="38"/>
      <c r="D46" s="39">
        <v>3</v>
      </c>
      <c r="E46" s="39">
        <v>6</v>
      </c>
      <c r="F46" s="39">
        <v>4</v>
      </c>
      <c r="G46" s="39">
        <v>9</v>
      </c>
      <c r="H46" s="39">
        <v>0</v>
      </c>
      <c r="I46" s="39">
        <v>0</v>
      </c>
      <c r="J46" s="39">
        <v>3</v>
      </c>
      <c r="K46" s="39">
        <v>1</v>
      </c>
      <c r="L46" s="39">
        <f t="shared" ref="L46" si="24">(11*D46)+(10*E46)+(8*F46)+(5*G46)+(4*H46)+(2*I46)+(1*J46)</f>
        <v>173</v>
      </c>
      <c r="M46" s="40">
        <f t="shared" ref="M46" si="25">L46/260</f>
        <v>0.66538461538461535</v>
      </c>
      <c r="N46" s="39">
        <f t="shared" ref="N46" si="26">D46+E46+F46+G46+H46+I46+J46+K46</f>
        <v>26</v>
      </c>
    </row>
    <row r="47" spans="1:14">
      <c r="A47" s="6" t="s">
        <v>22</v>
      </c>
      <c r="B47" s="25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7"/>
      <c r="N47" s="13"/>
    </row>
    <row r="48" spans="1:14">
      <c r="A48" s="23" t="s">
        <v>69</v>
      </c>
      <c r="B48" s="37" t="s">
        <v>118</v>
      </c>
      <c r="C48" s="38" t="s">
        <v>66</v>
      </c>
      <c r="D48" s="39">
        <v>2</v>
      </c>
      <c r="E48" s="39">
        <v>5</v>
      </c>
      <c r="F48" s="39">
        <v>8</v>
      </c>
      <c r="G48" s="39">
        <v>10</v>
      </c>
      <c r="H48" s="39">
        <v>0</v>
      </c>
      <c r="I48" s="39">
        <v>0</v>
      </c>
      <c r="J48" s="39">
        <v>0</v>
      </c>
      <c r="K48" s="39">
        <v>1</v>
      </c>
      <c r="L48" s="39">
        <f t="shared" ref="L48:L49" si="27">(11*D48)+(10*E48)+(8*F48)+(5*G48)+(4*H48)+(2*I48)+(1*J48)</f>
        <v>186</v>
      </c>
      <c r="M48" s="40">
        <f t="shared" ref="M48:M49" si="28">L48/260</f>
        <v>0.7153846153846154</v>
      </c>
      <c r="N48" s="39">
        <f t="shared" ref="N48:N49" si="29">D48+E48+F48+G48+H48+I48+J48+K48</f>
        <v>26</v>
      </c>
    </row>
    <row r="49" spans="1:14">
      <c r="A49" s="23" t="s">
        <v>70</v>
      </c>
      <c r="B49" s="37" t="s">
        <v>119</v>
      </c>
      <c r="C49" s="38" t="s">
        <v>66</v>
      </c>
      <c r="D49" s="39">
        <v>0</v>
      </c>
      <c r="E49" s="39">
        <v>1</v>
      </c>
      <c r="F49" s="39">
        <v>9</v>
      </c>
      <c r="G49" s="39">
        <v>13</v>
      </c>
      <c r="H49" s="39">
        <v>0</v>
      </c>
      <c r="I49" s="39">
        <v>0</v>
      </c>
      <c r="J49" s="39">
        <v>1</v>
      </c>
      <c r="K49" s="39">
        <v>2</v>
      </c>
      <c r="L49" s="39">
        <f t="shared" si="27"/>
        <v>148</v>
      </c>
      <c r="M49" s="40">
        <f t="shared" si="28"/>
        <v>0.56923076923076921</v>
      </c>
      <c r="N49" s="39">
        <f t="shared" si="29"/>
        <v>26</v>
      </c>
    </row>
    <row r="50" spans="1:14">
      <c r="A50" s="6" t="s">
        <v>23</v>
      </c>
      <c r="B50" s="25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7"/>
      <c r="N50" s="13"/>
    </row>
    <row r="51" spans="1:14">
      <c r="A51" s="23" t="s">
        <v>69</v>
      </c>
      <c r="B51" s="37" t="s">
        <v>105</v>
      </c>
      <c r="C51" s="38" t="s">
        <v>63</v>
      </c>
      <c r="D51" s="39">
        <v>0</v>
      </c>
      <c r="E51" s="39">
        <v>2</v>
      </c>
      <c r="F51" s="39">
        <v>2</v>
      </c>
      <c r="G51" s="39">
        <v>10</v>
      </c>
      <c r="H51" s="39">
        <v>1</v>
      </c>
      <c r="I51" s="39">
        <v>3</v>
      </c>
      <c r="J51" s="39">
        <v>1</v>
      </c>
      <c r="K51" s="39">
        <v>7</v>
      </c>
      <c r="L51" s="39">
        <f>(11*D51)+(10*E51)+(8*F51)+(5*G51)+(4*H51)+(2*I51)+(1*J51)</f>
        <v>97</v>
      </c>
      <c r="M51" s="40">
        <f>L51/260</f>
        <v>0.37307692307692308</v>
      </c>
      <c r="N51" s="39">
        <f>D51+E51+F51+G51+H51+I51+J51+K51</f>
        <v>26</v>
      </c>
    </row>
    <row r="52" spans="1:14">
      <c r="A52" s="23" t="s">
        <v>70</v>
      </c>
      <c r="B52" s="37" t="s">
        <v>91</v>
      </c>
      <c r="C52" s="38" t="s">
        <v>92</v>
      </c>
      <c r="D52" s="39">
        <v>0</v>
      </c>
      <c r="E52" s="39">
        <v>0</v>
      </c>
      <c r="F52" s="39">
        <v>0</v>
      </c>
      <c r="G52" s="39">
        <v>10</v>
      </c>
      <c r="H52" s="39">
        <v>0</v>
      </c>
      <c r="I52" s="39">
        <v>2</v>
      </c>
      <c r="J52" s="39">
        <v>9</v>
      </c>
      <c r="K52" s="39">
        <v>5</v>
      </c>
      <c r="L52" s="39">
        <f>(11*D52)+(10*E52)+(8*F52)+(5*G52)+(4*H52)+(2*I52)+(1*J52)</f>
        <v>63</v>
      </c>
      <c r="M52" s="40">
        <f>L52/260</f>
        <v>0.24230769230769231</v>
      </c>
      <c r="N52" s="39">
        <f>D52+E52+F52+G52+H52+I52+J52+K52</f>
        <v>26</v>
      </c>
    </row>
    <row r="53" spans="1:14">
      <c r="A53" s="23" t="s">
        <v>71</v>
      </c>
      <c r="B53" s="37" t="s">
        <v>107</v>
      </c>
      <c r="C53" s="38"/>
      <c r="D53" s="39">
        <v>0</v>
      </c>
      <c r="E53" s="39">
        <v>0</v>
      </c>
      <c r="F53" s="39">
        <v>0</v>
      </c>
      <c r="G53" s="39">
        <v>2</v>
      </c>
      <c r="H53" s="39">
        <v>0</v>
      </c>
      <c r="I53" s="39">
        <v>1</v>
      </c>
      <c r="J53" s="39">
        <v>4</v>
      </c>
      <c r="K53" s="39">
        <v>19</v>
      </c>
      <c r="L53" s="39">
        <f>(11*D53)+(10*E53)+(8*F53)+(5*G53)+(4*H53)+(2*I53)+(1*J53)</f>
        <v>16</v>
      </c>
      <c r="M53" s="40">
        <f>L53/260</f>
        <v>6.1538461538461542E-2</v>
      </c>
      <c r="N53" s="39">
        <f>D53+E53+F53+G53+H53+I53+J53+K53</f>
        <v>26</v>
      </c>
    </row>
    <row r="54" spans="1:14">
      <c r="A54" s="6" t="s">
        <v>24</v>
      </c>
      <c r="B54" s="25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7"/>
      <c r="N54" s="13"/>
    </row>
    <row r="55" spans="1:14">
      <c r="A55" s="23" t="s">
        <v>69</v>
      </c>
      <c r="B55" s="37" t="s">
        <v>30</v>
      </c>
      <c r="C55" s="38" t="s">
        <v>79</v>
      </c>
      <c r="D55" s="39">
        <v>1</v>
      </c>
      <c r="E55" s="39">
        <v>1</v>
      </c>
      <c r="F55" s="39">
        <v>9</v>
      </c>
      <c r="G55" s="39">
        <v>12</v>
      </c>
      <c r="H55" s="39">
        <v>0</v>
      </c>
      <c r="I55" s="39">
        <v>1</v>
      </c>
      <c r="J55" s="39">
        <v>1</v>
      </c>
      <c r="K55" s="39">
        <v>1</v>
      </c>
      <c r="L55" s="39">
        <f t="shared" ref="L55:L61" si="30">(11*D55)+(10*E55)+(8*F55)+(5*G55)+(4*H55)+(2*I55)+(1*J55)</f>
        <v>156</v>
      </c>
      <c r="M55" s="40">
        <f t="shared" ref="M55:M61" si="31">L55/260</f>
        <v>0.6</v>
      </c>
      <c r="N55" s="39">
        <f t="shared" ref="N55:N61" si="32">D55+E55+F55+G55+H55+I55+J55+K55</f>
        <v>26</v>
      </c>
    </row>
    <row r="56" spans="1:14">
      <c r="A56" s="23" t="s">
        <v>70</v>
      </c>
      <c r="B56" s="37" t="s">
        <v>64</v>
      </c>
      <c r="C56" s="38" t="s">
        <v>63</v>
      </c>
      <c r="D56" s="39">
        <v>1</v>
      </c>
      <c r="E56" s="39">
        <v>7</v>
      </c>
      <c r="F56" s="39">
        <v>4</v>
      </c>
      <c r="G56" s="39">
        <v>6</v>
      </c>
      <c r="H56" s="39">
        <v>0</v>
      </c>
      <c r="I56" s="39">
        <v>2</v>
      </c>
      <c r="J56" s="39">
        <v>4</v>
      </c>
      <c r="K56" s="39">
        <v>2</v>
      </c>
      <c r="L56" s="39">
        <f t="shared" si="30"/>
        <v>151</v>
      </c>
      <c r="M56" s="40">
        <f t="shared" si="31"/>
        <v>0.58076923076923082</v>
      </c>
      <c r="N56" s="39">
        <f t="shared" si="32"/>
        <v>26</v>
      </c>
    </row>
    <row r="57" spans="1:14">
      <c r="A57" s="23" t="s">
        <v>71</v>
      </c>
      <c r="B57" s="37" t="s">
        <v>114</v>
      </c>
      <c r="C57" s="38" t="s">
        <v>59</v>
      </c>
      <c r="D57" s="39">
        <v>0</v>
      </c>
      <c r="E57" s="39">
        <v>2</v>
      </c>
      <c r="F57" s="39">
        <v>6</v>
      </c>
      <c r="G57" s="39">
        <v>11</v>
      </c>
      <c r="H57" s="39">
        <v>1</v>
      </c>
      <c r="I57" s="39">
        <v>2</v>
      </c>
      <c r="J57" s="39">
        <v>2</v>
      </c>
      <c r="K57" s="39">
        <v>2</v>
      </c>
      <c r="L57" s="39">
        <f t="shared" si="30"/>
        <v>133</v>
      </c>
      <c r="M57" s="40">
        <f t="shared" si="31"/>
        <v>0.5115384615384615</v>
      </c>
      <c r="N57" s="39">
        <f t="shared" si="32"/>
        <v>26</v>
      </c>
    </row>
    <row r="58" spans="1:14">
      <c r="A58" s="2" t="s">
        <v>72</v>
      </c>
      <c r="B58" s="33" t="s">
        <v>120</v>
      </c>
      <c r="C58" s="14" t="s">
        <v>66</v>
      </c>
      <c r="D58" s="13">
        <v>0</v>
      </c>
      <c r="E58" s="13">
        <v>2</v>
      </c>
      <c r="F58" s="13">
        <v>2</v>
      </c>
      <c r="G58" s="13">
        <v>17</v>
      </c>
      <c r="H58" s="13">
        <v>0</v>
      </c>
      <c r="I58" s="13">
        <v>0</v>
      </c>
      <c r="J58" s="13">
        <v>0</v>
      </c>
      <c r="K58" s="13">
        <v>5</v>
      </c>
      <c r="L58" s="13">
        <f t="shared" si="30"/>
        <v>121</v>
      </c>
      <c r="M58" s="17">
        <f t="shared" si="31"/>
        <v>0.4653846153846154</v>
      </c>
      <c r="N58" s="13">
        <f t="shared" si="32"/>
        <v>26</v>
      </c>
    </row>
    <row r="59" spans="1:14">
      <c r="A59" s="2" t="s">
        <v>73</v>
      </c>
      <c r="B59" s="33" t="s">
        <v>113</v>
      </c>
      <c r="C59" s="14" t="s">
        <v>59</v>
      </c>
      <c r="D59" s="13">
        <v>0</v>
      </c>
      <c r="E59" s="13">
        <v>1</v>
      </c>
      <c r="F59" s="13">
        <v>4</v>
      </c>
      <c r="G59" s="13">
        <v>10</v>
      </c>
      <c r="H59" s="13">
        <v>1</v>
      </c>
      <c r="I59" s="13">
        <v>0</v>
      </c>
      <c r="J59" s="13">
        <v>3</v>
      </c>
      <c r="K59" s="13">
        <v>7</v>
      </c>
      <c r="L59" s="13">
        <f t="shared" si="30"/>
        <v>99</v>
      </c>
      <c r="M59" s="17">
        <f t="shared" si="31"/>
        <v>0.38076923076923075</v>
      </c>
      <c r="N59" s="13">
        <f t="shared" si="32"/>
        <v>26</v>
      </c>
    </row>
    <row r="60" spans="1:14">
      <c r="A60" s="2" t="s">
        <v>74</v>
      </c>
      <c r="B60" s="33" t="s">
        <v>67</v>
      </c>
      <c r="C60" s="14" t="s">
        <v>66</v>
      </c>
      <c r="D60" s="13">
        <v>0</v>
      </c>
      <c r="E60" s="13">
        <v>1</v>
      </c>
      <c r="F60" s="13">
        <v>3</v>
      </c>
      <c r="G60" s="13">
        <v>5</v>
      </c>
      <c r="H60" s="13">
        <v>0</v>
      </c>
      <c r="I60" s="13">
        <v>1</v>
      </c>
      <c r="J60" s="13">
        <v>3</v>
      </c>
      <c r="K60" s="13">
        <v>13</v>
      </c>
      <c r="L60" s="13">
        <f t="shared" si="30"/>
        <v>64</v>
      </c>
      <c r="M60" s="17">
        <f t="shared" si="31"/>
        <v>0.24615384615384617</v>
      </c>
      <c r="N60" s="13">
        <f t="shared" si="32"/>
        <v>26</v>
      </c>
    </row>
    <row r="61" spans="1:14">
      <c r="A61" s="2" t="s">
        <v>75</v>
      </c>
      <c r="B61" s="33" t="s">
        <v>90</v>
      </c>
      <c r="C61" s="14"/>
      <c r="D61" s="13">
        <v>0</v>
      </c>
      <c r="E61" s="13">
        <v>0</v>
      </c>
      <c r="F61" s="13">
        <v>0</v>
      </c>
      <c r="G61" s="13">
        <v>3</v>
      </c>
      <c r="H61" s="13">
        <v>0</v>
      </c>
      <c r="I61" s="13">
        <v>4</v>
      </c>
      <c r="J61" s="13">
        <v>4</v>
      </c>
      <c r="K61" s="13">
        <v>15</v>
      </c>
      <c r="L61" s="13">
        <f t="shared" si="30"/>
        <v>27</v>
      </c>
      <c r="M61" s="17">
        <f t="shared" si="31"/>
        <v>0.10384615384615385</v>
      </c>
      <c r="N61" s="13">
        <f t="shared" si="32"/>
        <v>26</v>
      </c>
    </row>
    <row r="62" spans="1:14">
      <c r="A62" s="6" t="s">
        <v>25</v>
      </c>
      <c r="B62" s="25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7"/>
      <c r="N62" s="13"/>
    </row>
    <row r="63" spans="1:14">
      <c r="A63" s="23" t="s">
        <v>69</v>
      </c>
      <c r="B63" s="37" t="s">
        <v>51</v>
      </c>
      <c r="C63" s="38" t="s">
        <v>52</v>
      </c>
      <c r="D63" s="39">
        <v>2</v>
      </c>
      <c r="E63" s="39">
        <v>2</v>
      </c>
      <c r="F63" s="39">
        <v>5</v>
      </c>
      <c r="G63" s="39">
        <v>12</v>
      </c>
      <c r="H63" s="39">
        <v>1</v>
      </c>
      <c r="I63" s="39">
        <v>0</v>
      </c>
      <c r="J63" s="39">
        <v>3</v>
      </c>
      <c r="K63" s="39">
        <v>1</v>
      </c>
      <c r="L63" s="39">
        <f t="shared" ref="L63:L68" si="33">(11*D63)+(10*E63)+(8*F63)+(5*G63)+(4*H63)+(2*I63)+(1*J63)</f>
        <v>149</v>
      </c>
      <c r="M63" s="40">
        <f t="shared" ref="M63:M68" si="34">L63/260</f>
        <v>0.57307692307692304</v>
      </c>
      <c r="N63" s="39">
        <f t="shared" ref="N63:N68" si="35">D63+E63+F63+G63+H63+I63+J63+K63</f>
        <v>26</v>
      </c>
    </row>
    <row r="64" spans="1:14">
      <c r="A64" s="23" t="s">
        <v>70</v>
      </c>
      <c r="B64" s="37" t="s">
        <v>54</v>
      </c>
      <c r="C64" s="38" t="s">
        <v>55</v>
      </c>
      <c r="D64" s="39">
        <v>0</v>
      </c>
      <c r="E64" s="39">
        <v>1</v>
      </c>
      <c r="F64" s="39">
        <v>4</v>
      </c>
      <c r="G64" s="39">
        <v>15</v>
      </c>
      <c r="H64" s="39">
        <v>1</v>
      </c>
      <c r="I64" s="39">
        <v>0</v>
      </c>
      <c r="J64" s="39">
        <v>5</v>
      </c>
      <c r="K64" s="39">
        <v>0</v>
      </c>
      <c r="L64" s="39">
        <f t="shared" si="33"/>
        <v>126</v>
      </c>
      <c r="M64" s="40">
        <f t="shared" si="34"/>
        <v>0.48461538461538461</v>
      </c>
      <c r="N64" s="39">
        <f t="shared" si="35"/>
        <v>26</v>
      </c>
    </row>
    <row r="65" spans="1:14">
      <c r="A65" s="23" t="s">
        <v>71</v>
      </c>
      <c r="B65" s="37" t="s">
        <v>56</v>
      </c>
      <c r="C65" s="38" t="s">
        <v>55</v>
      </c>
      <c r="D65" s="39">
        <v>1</v>
      </c>
      <c r="E65" s="39">
        <v>0</v>
      </c>
      <c r="F65" s="39">
        <v>5</v>
      </c>
      <c r="G65" s="39">
        <v>13</v>
      </c>
      <c r="H65" s="39">
        <v>0</v>
      </c>
      <c r="I65" s="39">
        <v>1</v>
      </c>
      <c r="J65" s="39">
        <v>4</v>
      </c>
      <c r="K65" s="39">
        <v>2</v>
      </c>
      <c r="L65" s="39">
        <f t="shared" si="33"/>
        <v>122</v>
      </c>
      <c r="M65" s="40">
        <f t="shared" si="34"/>
        <v>0.46923076923076923</v>
      </c>
      <c r="N65" s="39">
        <f t="shared" si="35"/>
        <v>26</v>
      </c>
    </row>
    <row r="66" spans="1:14">
      <c r="A66" s="31" t="s">
        <v>72</v>
      </c>
      <c r="B66" s="34" t="s">
        <v>57</v>
      </c>
      <c r="C66" s="14" t="s">
        <v>106</v>
      </c>
      <c r="D66" s="13">
        <v>0</v>
      </c>
      <c r="E66" s="13">
        <v>2</v>
      </c>
      <c r="F66" s="13">
        <v>2</v>
      </c>
      <c r="G66" s="13">
        <v>14</v>
      </c>
      <c r="H66" s="13">
        <v>1</v>
      </c>
      <c r="I66" s="13">
        <v>0</v>
      </c>
      <c r="J66" s="13">
        <v>3</v>
      </c>
      <c r="K66" s="13">
        <v>4</v>
      </c>
      <c r="L66" s="13">
        <f t="shared" si="33"/>
        <v>113</v>
      </c>
      <c r="M66" s="17">
        <f t="shared" si="34"/>
        <v>0.43461538461538463</v>
      </c>
      <c r="N66" s="13">
        <f t="shared" si="35"/>
        <v>26</v>
      </c>
    </row>
    <row r="67" spans="1:14">
      <c r="A67" s="31" t="s">
        <v>73</v>
      </c>
      <c r="B67" s="33" t="s">
        <v>130</v>
      </c>
      <c r="C67" s="14" t="s">
        <v>128</v>
      </c>
      <c r="D67" s="13">
        <v>2</v>
      </c>
      <c r="E67" s="13">
        <v>0</v>
      </c>
      <c r="F67" s="13">
        <v>0</v>
      </c>
      <c r="G67" s="13">
        <v>8</v>
      </c>
      <c r="H67" s="13">
        <v>0</v>
      </c>
      <c r="I67" s="13">
        <v>1</v>
      </c>
      <c r="J67" s="13">
        <v>8</v>
      </c>
      <c r="K67" s="13">
        <v>7</v>
      </c>
      <c r="L67" s="13">
        <f t="shared" si="33"/>
        <v>72</v>
      </c>
      <c r="M67" s="17">
        <f t="shared" si="34"/>
        <v>0.27692307692307694</v>
      </c>
      <c r="N67" s="13">
        <f t="shared" si="35"/>
        <v>26</v>
      </c>
    </row>
    <row r="68" spans="1:14">
      <c r="A68" s="31" t="s">
        <v>74</v>
      </c>
      <c r="B68" s="33" t="s">
        <v>58</v>
      </c>
      <c r="C68" s="14" t="s">
        <v>59</v>
      </c>
      <c r="D68" s="13">
        <v>1</v>
      </c>
      <c r="E68" s="13">
        <v>0</v>
      </c>
      <c r="F68" s="13">
        <v>1</v>
      </c>
      <c r="G68" s="13">
        <v>5</v>
      </c>
      <c r="H68" s="13">
        <v>0</v>
      </c>
      <c r="I68" s="13">
        <v>2</v>
      </c>
      <c r="J68" s="13">
        <v>3</v>
      </c>
      <c r="K68" s="13">
        <v>14</v>
      </c>
      <c r="L68" s="13">
        <f t="shared" si="33"/>
        <v>51</v>
      </c>
      <c r="M68" s="17">
        <f t="shared" si="34"/>
        <v>0.19615384615384615</v>
      </c>
      <c r="N68" s="13">
        <f t="shared" si="35"/>
        <v>26</v>
      </c>
    </row>
    <row r="69" spans="1:14">
      <c r="A69" s="8" t="s">
        <v>2</v>
      </c>
      <c r="B69" s="28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7"/>
      <c r="N69" s="13"/>
    </row>
    <row r="70" spans="1:14">
      <c r="A70" s="10" t="s">
        <v>26</v>
      </c>
      <c r="B70" s="25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7"/>
      <c r="N70" s="13"/>
    </row>
    <row r="71" spans="1:14">
      <c r="A71" s="23" t="s">
        <v>69</v>
      </c>
      <c r="B71" s="37" t="s">
        <v>36</v>
      </c>
      <c r="C71" s="38" t="s">
        <v>35</v>
      </c>
      <c r="D71" s="39">
        <v>1</v>
      </c>
      <c r="E71" s="39">
        <v>9</v>
      </c>
      <c r="F71" s="39">
        <v>7</v>
      </c>
      <c r="G71" s="39">
        <v>7</v>
      </c>
      <c r="H71" s="39">
        <v>0</v>
      </c>
      <c r="I71" s="39">
        <v>1</v>
      </c>
      <c r="J71" s="39">
        <v>1</v>
      </c>
      <c r="K71" s="39">
        <v>0</v>
      </c>
      <c r="L71" s="39">
        <f>(11*D71)+(10*E71)+(8*F71)+(5*G71)+(4*H71)+(2*I71)+(1*J71)</f>
        <v>195</v>
      </c>
      <c r="M71" s="40">
        <f>L71/260</f>
        <v>0.75</v>
      </c>
      <c r="N71" s="39">
        <f>D71+E71+F71+G71+H71+I71+J71+K71</f>
        <v>26</v>
      </c>
    </row>
    <row r="72" spans="1:14">
      <c r="A72" s="23" t="s">
        <v>71</v>
      </c>
      <c r="B72" s="37" t="s">
        <v>111</v>
      </c>
      <c r="C72" s="38" t="s">
        <v>112</v>
      </c>
      <c r="D72" s="39">
        <v>0</v>
      </c>
      <c r="E72" s="39">
        <v>2</v>
      </c>
      <c r="F72" s="39">
        <v>12</v>
      </c>
      <c r="G72" s="39">
        <v>9</v>
      </c>
      <c r="H72" s="39">
        <v>0</v>
      </c>
      <c r="I72" s="39">
        <v>2</v>
      </c>
      <c r="J72" s="39">
        <v>1</v>
      </c>
      <c r="K72" s="39">
        <v>0</v>
      </c>
      <c r="L72" s="39">
        <f>(11*D72)+(10*E72)+(8*F72)+(5*G72)+(4*H72)+(2*I72)+(1*J72)</f>
        <v>166</v>
      </c>
      <c r="M72" s="40">
        <f>L72/260</f>
        <v>0.63846153846153841</v>
      </c>
      <c r="N72" s="39">
        <f>D72+E72+F72+G72+H72+I72+J72+K72</f>
        <v>26</v>
      </c>
    </row>
    <row r="73" spans="1:14">
      <c r="A73" s="23" t="s">
        <v>70</v>
      </c>
      <c r="B73" s="37" t="s">
        <v>53</v>
      </c>
      <c r="C73" s="38" t="s">
        <v>52</v>
      </c>
      <c r="D73" s="39">
        <v>0</v>
      </c>
      <c r="E73" s="39">
        <v>3</v>
      </c>
      <c r="F73" s="39">
        <v>3</v>
      </c>
      <c r="G73" s="39">
        <v>13</v>
      </c>
      <c r="H73" s="39">
        <v>0</v>
      </c>
      <c r="I73" s="39">
        <v>2</v>
      </c>
      <c r="J73" s="39">
        <v>4</v>
      </c>
      <c r="K73" s="39">
        <v>1</v>
      </c>
      <c r="L73" s="39">
        <f>(11*D73)+(10*E73)+(8*F73)+(5*G73)+(4*H73)+(2*I73)+(1*J73)</f>
        <v>127</v>
      </c>
      <c r="M73" s="40">
        <f>L73/260</f>
        <v>0.48846153846153845</v>
      </c>
      <c r="N73" s="39">
        <f>D73+E73+F73+G73+H73+I73+J73+K73</f>
        <v>26</v>
      </c>
    </row>
    <row r="74" spans="1:14">
      <c r="A74" s="7" t="s">
        <v>3</v>
      </c>
      <c r="B74" s="28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7"/>
      <c r="N74" s="13"/>
    </row>
    <row r="75" spans="1:14">
      <c r="A75" s="9" t="s">
        <v>39</v>
      </c>
      <c r="B75" s="25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7"/>
      <c r="N75" s="13"/>
    </row>
    <row r="76" spans="1:14">
      <c r="A76" s="23" t="s">
        <v>69</v>
      </c>
      <c r="B76" s="41" t="s">
        <v>68</v>
      </c>
      <c r="C76" s="38"/>
      <c r="D76" s="39">
        <v>0</v>
      </c>
      <c r="E76" s="39">
        <v>4</v>
      </c>
      <c r="F76" s="39">
        <v>10</v>
      </c>
      <c r="G76" s="39">
        <v>8</v>
      </c>
      <c r="H76" s="39">
        <v>0</v>
      </c>
      <c r="I76" s="39">
        <v>2</v>
      </c>
      <c r="J76" s="39">
        <v>2</v>
      </c>
      <c r="K76" s="39">
        <v>0</v>
      </c>
      <c r="L76" s="39">
        <f t="shared" ref="L76" si="36">(11*D76)+(10*E76)+(8*F76)+(5*G76)+(4*H76)+(2*I76)+(1*J76)</f>
        <v>166</v>
      </c>
      <c r="M76" s="40">
        <f t="shared" ref="M76:M102" si="37">L76/260</f>
        <v>0.63846153846153841</v>
      </c>
      <c r="N76" s="39">
        <f t="shared" ref="N76" si="38">D76+E76+F76+G76+H76+I76+J76+K76</f>
        <v>26</v>
      </c>
    </row>
    <row r="77" spans="1:14">
      <c r="A77" s="9" t="s">
        <v>27</v>
      </c>
      <c r="B77" s="25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7"/>
      <c r="N77" s="13"/>
    </row>
    <row r="78" spans="1:14">
      <c r="A78" s="23" t="s">
        <v>69</v>
      </c>
      <c r="B78" s="37" t="s">
        <v>96</v>
      </c>
      <c r="C78" s="38" t="s">
        <v>97</v>
      </c>
      <c r="D78" s="39">
        <v>6</v>
      </c>
      <c r="E78" s="39">
        <v>11</v>
      </c>
      <c r="F78" s="39">
        <v>8</v>
      </c>
      <c r="G78" s="39">
        <v>1</v>
      </c>
      <c r="H78" s="39">
        <v>0</v>
      </c>
      <c r="I78" s="39">
        <v>0</v>
      </c>
      <c r="J78" s="39">
        <v>0</v>
      </c>
      <c r="K78" s="39">
        <v>0</v>
      </c>
      <c r="L78" s="39">
        <f t="shared" ref="L78:L87" si="39">(11*D78)+(10*E78)+(8*F78)+(5*G78)+(4*H78)+(2*I78)+(1*J78)</f>
        <v>245</v>
      </c>
      <c r="M78" s="40">
        <f t="shared" ref="M78:M87" si="40">L78/260</f>
        <v>0.94230769230769229</v>
      </c>
      <c r="N78" s="39">
        <f t="shared" ref="N78:N87" si="41">D78+E78+F78+G78+H78+I78+J78+K78</f>
        <v>26</v>
      </c>
    </row>
    <row r="79" spans="1:14">
      <c r="A79" s="23" t="s">
        <v>70</v>
      </c>
      <c r="B79" s="37" t="s">
        <v>142</v>
      </c>
      <c r="C79" s="38" t="s">
        <v>52</v>
      </c>
      <c r="D79" s="39">
        <v>5</v>
      </c>
      <c r="E79" s="39">
        <v>11</v>
      </c>
      <c r="F79" s="39">
        <v>8</v>
      </c>
      <c r="G79" s="39">
        <v>2</v>
      </c>
      <c r="H79" s="39">
        <v>0</v>
      </c>
      <c r="I79" s="39">
        <v>0</v>
      </c>
      <c r="J79" s="39">
        <v>0</v>
      </c>
      <c r="K79" s="39">
        <v>0</v>
      </c>
      <c r="L79" s="39">
        <f t="shared" si="39"/>
        <v>239</v>
      </c>
      <c r="M79" s="40">
        <f t="shared" si="40"/>
        <v>0.91923076923076918</v>
      </c>
      <c r="N79" s="39">
        <f t="shared" si="41"/>
        <v>26</v>
      </c>
    </row>
    <row r="80" spans="1:14">
      <c r="A80" s="23" t="s">
        <v>71</v>
      </c>
      <c r="B80" s="37" t="s">
        <v>32</v>
      </c>
      <c r="C80" s="38" t="s">
        <v>40</v>
      </c>
      <c r="D80" s="39">
        <v>4</v>
      </c>
      <c r="E80" s="39">
        <v>3</v>
      </c>
      <c r="F80" s="39">
        <v>13</v>
      </c>
      <c r="G80" s="39">
        <v>6</v>
      </c>
      <c r="H80" s="39">
        <v>0</v>
      </c>
      <c r="I80" s="39">
        <v>0</v>
      </c>
      <c r="J80" s="39">
        <v>0</v>
      </c>
      <c r="K80" s="39">
        <v>0</v>
      </c>
      <c r="L80" s="39">
        <f t="shared" si="39"/>
        <v>208</v>
      </c>
      <c r="M80" s="40">
        <f t="shared" si="40"/>
        <v>0.8</v>
      </c>
      <c r="N80" s="39">
        <f t="shared" si="41"/>
        <v>26</v>
      </c>
    </row>
    <row r="81" spans="1:15">
      <c r="A81" s="31" t="s">
        <v>72</v>
      </c>
      <c r="B81" s="35" t="s">
        <v>41</v>
      </c>
      <c r="C81" s="21" t="s">
        <v>94</v>
      </c>
      <c r="D81" s="13">
        <v>3</v>
      </c>
      <c r="E81" s="13">
        <v>7</v>
      </c>
      <c r="F81" s="13">
        <v>7</v>
      </c>
      <c r="G81" s="13">
        <v>8</v>
      </c>
      <c r="H81" s="13">
        <v>0</v>
      </c>
      <c r="I81" s="13">
        <v>1</v>
      </c>
      <c r="J81" s="13">
        <v>0</v>
      </c>
      <c r="K81" s="13">
        <v>0</v>
      </c>
      <c r="L81" s="13">
        <f t="shared" si="39"/>
        <v>201</v>
      </c>
      <c r="M81" s="17">
        <f t="shared" si="40"/>
        <v>0.77307692307692311</v>
      </c>
      <c r="N81" s="13">
        <f t="shared" si="41"/>
        <v>26</v>
      </c>
    </row>
    <row r="82" spans="1:15">
      <c r="A82" s="31" t="s">
        <v>73</v>
      </c>
      <c r="B82" s="33" t="s">
        <v>33</v>
      </c>
      <c r="C82" s="14" t="s">
        <v>95</v>
      </c>
      <c r="D82" s="13">
        <v>3</v>
      </c>
      <c r="E82" s="13">
        <v>5</v>
      </c>
      <c r="F82" s="13">
        <v>10</v>
      </c>
      <c r="G82" s="13">
        <v>6</v>
      </c>
      <c r="H82" s="13">
        <v>1</v>
      </c>
      <c r="I82" s="13">
        <v>0</v>
      </c>
      <c r="J82" s="13">
        <v>1</v>
      </c>
      <c r="K82" s="13">
        <v>0</v>
      </c>
      <c r="L82" s="13">
        <f t="shared" si="39"/>
        <v>198</v>
      </c>
      <c r="M82" s="17">
        <f t="shared" si="40"/>
        <v>0.7615384615384615</v>
      </c>
      <c r="N82" s="13">
        <f t="shared" si="41"/>
        <v>26</v>
      </c>
    </row>
    <row r="83" spans="1:15">
      <c r="A83" s="31" t="s">
        <v>74</v>
      </c>
      <c r="B83" s="33" t="s">
        <v>45</v>
      </c>
      <c r="C83" s="14" t="s">
        <v>42</v>
      </c>
      <c r="D83" s="13">
        <v>1</v>
      </c>
      <c r="E83" s="13">
        <v>8</v>
      </c>
      <c r="F83" s="13">
        <v>8</v>
      </c>
      <c r="G83" s="13">
        <v>8</v>
      </c>
      <c r="H83" s="13">
        <v>0</v>
      </c>
      <c r="I83" s="13">
        <v>1</v>
      </c>
      <c r="J83" s="13">
        <v>0</v>
      </c>
      <c r="K83" s="13">
        <v>0</v>
      </c>
      <c r="L83" s="13">
        <f t="shared" si="39"/>
        <v>197</v>
      </c>
      <c r="M83" s="17">
        <f t="shared" si="40"/>
        <v>0.75769230769230766</v>
      </c>
      <c r="N83" s="13">
        <f t="shared" si="41"/>
        <v>26</v>
      </c>
    </row>
    <row r="84" spans="1:15">
      <c r="A84" s="31" t="s">
        <v>75</v>
      </c>
      <c r="B84" s="33" t="s">
        <v>103</v>
      </c>
      <c r="C84" s="14" t="s">
        <v>104</v>
      </c>
      <c r="D84" s="13">
        <v>5</v>
      </c>
      <c r="E84" s="13">
        <v>3</v>
      </c>
      <c r="F84" s="13">
        <v>8</v>
      </c>
      <c r="G84" s="13">
        <v>8</v>
      </c>
      <c r="H84" s="13">
        <v>0</v>
      </c>
      <c r="I84" s="13">
        <v>0</v>
      </c>
      <c r="J84" s="13">
        <v>2</v>
      </c>
      <c r="K84" s="13">
        <v>0</v>
      </c>
      <c r="L84" s="13">
        <f t="shared" si="39"/>
        <v>191</v>
      </c>
      <c r="M84" s="17">
        <f t="shared" si="40"/>
        <v>0.73461538461538467</v>
      </c>
      <c r="N84" s="13">
        <f t="shared" si="41"/>
        <v>26</v>
      </c>
    </row>
    <row r="85" spans="1:15">
      <c r="A85" s="31" t="s">
        <v>76</v>
      </c>
      <c r="B85" s="33" t="s">
        <v>93</v>
      </c>
      <c r="C85" s="14" t="s">
        <v>92</v>
      </c>
      <c r="D85" s="13">
        <v>2</v>
      </c>
      <c r="E85" s="13">
        <v>3</v>
      </c>
      <c r="F85" s="13">
        <v>11</v>
      </c>
      <c r="G85" s="13">
        <v>9</v>
      </c>
      <c r="H85" s="13">
        <v>1</v>
      </c>
      <c r="I85" s="13">
        <v>0</v>
      </c>
      <c r="J85" s="13">
        <v>0</v>
      </c>
      <c r="K85" s="13">
        <v>0</v>
      </c>
      <c r="L85" s="13">
        <f t="shared" si="39"/>
        <v>189</v>
      </c>
      <c r="M85" s="17">
        <f t="shared" si="40"/>
        <v>0.72692307692307689</v>
      </c>
      <c r="N85" s="13">
        <f t="shared" si="41"/>
        <v>26</v>
      </c>
    </row>
    <row r="86" spans="1:15">
      <c r="A86" s="31" t="s">
        <v>77</v>
      </c>
      <c r="B86" s="33" t="s">
        <v>102</v>
      </c>
      <c r="C86" s="21"/>
      <c r="D86" s="13">
        <v>2</v>
      </c>
      <c r="E86" s="13">
        <v>4</v>
      </c>
      <c r="F86" s="13">
        <v>9</v>
      </c>
      <c r="G86" s="13">
        <v>10</v>
      </c>
      <c r="H86" s="13">
        <v>0</v>
      </c>
      <c r="I86" s="13">
        <v>1</v>
      </c>
      <c r="J86" s="13">
        <v>0</v>
      </c>
      <c r="K86" s="13">
        <v>0</v>
      </c>
      <c r="L86" s="13">
        <f t="shared" si="39"/>
        <v>186</v>
      </c>
      <c r="M86" s="17">
        <f t="shared" si="40"/>
        <v>0.7153846153846154</v>
      </c>
      <c r="N86" s="13">
        <f t="shared" si="41"/>
        <v>26</v>
      </c>
    </row>
    <row r="87" spans="1:15">
      <c r="A87" s="31" t="s">
        <v>78</v>
      </c>
      <c r="B87" s="33" t="s">
        <v>131</v>
      </c>
      <c r="C87" s="14" t="s">
        <v>132</v>
      </c>
      <c r="D87" s="13">
        <v>4</v>
      </c>
      <c r="E87" s="13">
        <v>4</v>
      </c>
      <c r="F87" s="13">
        <v>6</v>
      </c>
      <c r="G87" s="13">
        <v>8</v>
      </c>
      <c r="H87" s="13">
        <v>0</v>
      </c>
      <c r="I87" s="13">
        <v>2</v>
      </c>
      <c r="J87" s="13">
        <v>1</v>
      </c>
      <c r="K87" s="13">
        <v>1</v>
      </c>
      <c r="L87" s="13">
        <f t="shared" si="39"/>
        <v>177</v>
      </c>
      <c r="M87" s="17">
        <f t="shared" si="40"/>
        <v>0.68076923076923079</v>
      </c>
      <c r="N87" s="13">
        <f t="shared" si="41"/>
        <v>26</v>
      </c>
    </row>
    <row r="88" spans="1:15">
      <c r="A88" s="9" t="s">
        <v>31</v>
      </c>
      <c r="B88" s="25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7"/>
      <c r="N88" s="13"/>
    </row>
    <row r="89" spans="1:15">
      <c r="A89" s="23" t="s">
        <v>69</v>
      </c>
      <c r="B89" s="37" t="s">
        <v>88</v>
      </c>
      <c r="C89" s="38" t="s">
        <v>42</v>
      </c>
      <c r="D89" s="39">
        <v>1</v>
      </c>
      <c r="E89" s="39">
        <v>5</v>
      </c>
      <c r="F89" s="39">
        <v>9</v>
      </c>
      <c r="G89" s="39">
        <v>10</v>
      </c>
      <c r="H89" s="39">
        <v>0</v>
      </c>
      <c r="I89" s="39">
        <v>1</v>
      </c>
      <c r="J89" s="39">
        <v>0</v>
      </c>
      <c r="K89" s="39">
        <v>0</v>
      </c>
      <c r="L89" s="39">
        <f t="shared" ref="L89" si="42">(11*D89)+(10*E89)+(8*F89)+(5*G89)+(4*H89)+(2*I89)+(1*J89)</f>
        <v>185</v>
      </c>
      <c r="M89" s="40">
        <f t="shared" si="37"/>
        <v>0.71153846153846156</v>
      </c>
      <c r="N89" s="39">
        <f t="shared" ref="N89" si="43">D89+E89+F89+G89+H89+I89+J89+K89</f>
        <v>26</v>
      </c>
    </row>
    <row r="90" spans="1:15">
      <c r="A90" s="11" t="s">
        <v>28</v>
      </c>
      <c r="B90" s="25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7"/>
      <c r="N90" s="13"/>
      <c r="O90" s="4"/>
    </row>
    <row r="91" spans="1:15">
      <c r="A91" s="23" t="s">
        <v>69</v>
      </c>
      <c r="B91" s="37" t="s">
        <v>34</v>
      </c>
      <c r="C91" s="38" t="s">
        <v>35</v>
      </c>
      <c r="D91" s="39">
        <v>9</v>
      </c>
      <c r="E91" s="39">
        <v>11</v>
      </c>
      <c r="F91" s="39">
        <v>4</v>
      </c>
      <c r="G91" s="39">
        <v>2</v>
      </c>
      <c r="H91" s="39">
        <v>0</v>
      </c>
      <c r="I91" s="39">
        <v>0</v>
      </c>
      <c r="J91" s="39">
        <v>0</v>
      </c>
      <c r="K91" s="39">
        <v>0</v>
      </c>
      <c r="L91" s="39">
        <f t="shared" ref="L91:L97" si="44">(11*D91)+(10*E91)+(8*F91)+(5*G91)+(4*H91)+(2*I91)+(1*J91)</f>
        <v>251</v>
      </c>
      <c r="M91" s="40">
        <f t="shared" ref="M91:M97" si="45">L91/260</f>
        <v>0.9653846153846154</v>
      </c>
      <c r="N91" s="39">
        <f t="shared" ref="N91:N97" si="46">D91+E91+F91+G91+H91+I91+J91+K91</f>
        <v>26</v>
      </c>
      <c r="O91" s="4"/>
    </row>
    <row r="92" spans="1:15">
      <c r="A92" s="23" t="s">
        <v>70</v>
      </c>
      <c r="B92" s="37" t="s">
        <v>108</v>
      </c>
      <c r="C92" s="38"/>
      <c r="D92" s="39">
        <v>4</v>
      </c>
      <c r="E92" s="39">
        <v>5</v>
      </c>
      <c r="F92" s="39">
        <v>12</v>
      </c>
      <c r="G92" s="39">
        <v>5</v>
      </c>
      <c r="H92" s="39">
        <v>0</v>
      </c>
      <c r="I92" s="39">
        <v>0</v>
      </c>
      <c r="J92" s="39">
        <v>0</v>
      </c>
      <c r="K92" s="39">
        <v>0</v>
      </c>
      <c r="L92" s="39">
        <f t="shared" si="44"/>
        <v>215</v>
      </c>
      <c r="M92" s="40">
        <f t="shared" si="45"/>
        <v>0.82692307692307687</v>
      </c>
      <c r="N92" s="39">
        <f t="shared" si="46"/>
        <v>26</v>
      </c>
    </row>
    <row r="93" spans="1:15">
      <c r="A93" s="23" t="s">
        <v>71</v>
      </c>
      <c r="B93" s="37" t="s">
        <v>87</v>
      </c>
      <c r="C93" s="38" t="s">
        <v>42</v>
      </c>
      <c r="D93" s="39">
        <v>5</v>
      </c>
      <c r="E93" s="39">
        <v>6</v>
      </c>
      <c r="F93" s="39">
        <v>11</v>
      </c>
      <c r="G93" s="39">
        <v>2</v>
      </c>
      <c r="H93" s="39">
        <v>0</v>
      </c>
      <c r="I93" s="39">
        <v>0</v>
      </c>
      <c r="J93" s="39">
        <v>0</v>
      </c>
      <c r="K93" s="39">
        <v>0</v>
      </c>
      <c r="L93" s="39">
        <f t="shared" si="44"/>
        <v>213</v>
      </c>
      <c r="M93" s="40">
        <f t="shared" si="45"/>
        <v>0.81923076923076921</v>
      </c>
      <c r="N93" s="39">
        <f t="shared" si="46"/>
        <v>24</v>
      </c>
      <c r="O93" s="22" t="s">
        <v>138</v>
      </c>
    </row>
    <row r="94" spans="1:15">
      <c r="A94" s="2" t="s">
        <v>72</v>
      </c>
      <c r="B94" s="33" t="s">
        <v>37</v>
      </c>
      <c r="C94" s="14" t="s">
        <v>38</v>
      </c>
      <c r="D94" s="13">
        <v>3</v>
      </c>
      <c r="E94" s="13">
        <v>7</v>
      </c>
      <c r="F94" s="13">
        <v>9</v>
      </c>
      <c r="G94" s="13">
        <v>6</v>
      </c>
      <c r="H94" s="13">
        <v>1</v>
      </c>
      <c r="I94" s="13">
        <v>0</v>
      </c>
      <c r="J94" s="13">
        <v>0</v>
      </c>
      <c r="K94" s="13">
        <v>0</v>
      </c>
      <c r="L94" s="13">
        <f t="shared" si="44"/>
        <v>209</v>
      </c>
      <c r="M94" s="17">
        <f t="shared" si="45"/>
        <v>0.80384615384615388</v>
      </c>
      <c r="N94" s="13">
        <f t="shared" si="46"/>
        <v>26</v>
      </c>
    </row>
    <row r="95" spans="1:15">
      <c r="A95" s="2" t="s">
        <v>73</v>
      </c>
      <c r="B95" s="33" t="s">
        <v>83</v>
      </c>
      <c r="C95" s="14" t="s">
        <v>35</v>
      </c>
      <c r="D95" s="13">
        <v>2</v>
      </c>
      <c r="E95" s="13">
        <v>8</v>
      </c>
      <c r="F95" s="13">
        <v>7</v>
      </c>
      <c r="G95" s="13">
        <v>6</v>
      </c>
      <c r="H95" s="13">
        <v>0</v>
      </c>
      <c r="I95" s="13">
        <v>1</v>
      </c>
      <c r="J95" s="13">
        <v>0</v>
      </c>
      <c r="K95" s="13">
        <v>2</v>
      </c>
      <c r="L95" s="13">
        <f t="shared" si="44"/>
        <v>190</v>
      </c>
      <c r="M95" s="17">
        <f t="shared" si="45"/>
        <v>0.73076923076923073</v>
      </c>
      <c r="N95" s="13">
        <f t="shared" si="46"/>
        <v>26</v>
      </c>
    </row>
    <row r="96" spans="1:15">
      <c r="A96" s="2" t="s">
        <v>74</v>
      </c>
      <c r="B96" s="33" t="s">
        <v>124</v>
      </c>
      <c r="C96" s="21"/>
      <c r="D96" s="13">
        <v>1</v>
      </c>
      <c r="E96" s="13">
        <v>5</v>
      </c>
      <c r="F96" s="13">
        <v>11</v>
      </c>
      <c r="G96" s="13">
        <v>5</v>
      </c>
      <c r="H96" s="13">
        <v>0</v>
      </c>
      <c r="I96" s="13">
        <v>3</v>
      </c>
      <c r="J96" s="13">
        <v>1</v>
      </c>
      <c r="K96" s="13">
        <v>0</v>
      </c>
      <c r="L96" s="13">
        <f t="shared" si="44"/>
        <v>181</v>
      </c>
      <c r="M96" s="17">
        <f t="shared" si="45"/>
        <v>0.69615384615384612</v>
      </c>
      <c r="N96" s="13">
        <f t="shared" si="46"/>
        <v>26</v>
      </c>
    </row>
    <row r="97" spans="1:14">
      <c r="A97" s="2" t="s">
        <v>75</v>
      </c>
      <c r="B97" s="33" t="s">
        <v>121</v>
      </c>
      <c r="D97" s="13">
        <v>3</v>
      </c>
      <c r="E97" s="13">
        <v>2</v>
      </c>
      <c r="F97" s="13">
        <v>9</v>
      </c>
      <c r="G97" s="13">
        <v>9</v>
      </c>
      <c r="H97" s="13">
        <v>0</v>
      </c>
      <c r="I97" s="13">
        <v>3</v>
      </c>
      <c r="J97" s="13">
        <v>0</v>
      </c>
      <c r="K97" s="13">
        <v>0</v>
      </c>
      <c r="L97" s="13">
        <f t="shared" si="44"/>
        <v>176</v>
      </c>
      <c r="M97" s="17">
        <f t="shared" si="45"/>
        <v>0.67692307692307696</v>
      </c>
      <c r="N97" s="13">
        <f t="shared" si="46"/>
        <v>26</v>
      </c>
    </row>
    <row r="98" spans="1:14" ht="15.75">
      <c r="A98" s="12" t="s">
        <v>9</v>
      </c>
      <c r="B98" s="29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7"/>
      <c r="N98" s="13"/>
    </row>
    <row r="99" spans="1:14">
      <c r="A99" s="20" t="s">
        <v>29</v>
      </c>
      <c r="B99" s="27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7"/>
      <c r="N99" s="13"/>
    </row>
    <row r="100" spans="1:14">
      <c r="A100" s="23" t="s">
        <v>69</v>
      </c>
      <c r="B100" s="41" t="s">
        <v>109</v>
      </c>
      <c r="C100" s="38" t="s">
        <v>110</v>
      </c>
      <c r="D100" s="39">
        <v>0</v>
      </c>
      <c r="E100" s="39">
        <v>0</v>
      </c>
      <c r="F100" s="39">
        <v>5</v>
      </c>
      <c r="G100" s="39">
        <v>9</v>
      </c>
      <c r="H100" s="39">
        <v>0</v>
      </c>
      <c r="I100" s="39">
        <v>1</v>
      </c>
      <c r="J100" s="39">
        <v>3</v>
      </c>
      <c r="K100" s="39">
        <v>8</v>
      </c>
      <c r="L100" s="39">
        <f>(11*D100)+(10*E100)+(8*F100)+(5*G100)+(4*H100)+(2*I100)+(1*J100)</f>
        <v>90</v>
      </c>
      <c r="M100" s="40">
        <f t="shared" si="37"/>
        <v>0.34615384615384615</v>
      </c>
      <c r="N100" s="39">
        <f t="shared" ref="N100:N102" si="47">D100+E100+F100+G100+H100+I100+J100+K100</f>
        <v>26</v>
      </c>
    </row>
    <row r="101" spans="1:14">
      <c r="A101" s="20" t="s">
        <v>122</v>
      </c>
      <c r="B101" s="27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7"/>
      <c r="N101" s="13"/>
    </row>
    <row r="102" spans="1:14">
      <c r="A102" s="23" t="s">
        <v>69</v>
      </c>
      <c r="B102" s="41" t="s">
        <v>123</v>
      </c>
      <c r="C102" s="38"/>
      <c r="D102" s="39">
        <v>0</v>
      </c>
      <c r="E102" s="39">
        <v>0</v>
      </c>
      <c r="F102" s="39">
        <v>1</v>
      </c>
      <c r="G102" s="39">
        <v>10</v>
      </c>
      <c r="H102" s="39">
        <v>0</v>
      </c>
      <c r="I102" s="39">
        <v>3</v>
      </c>
      <c r="J102" s="39">
        <v>4</v>
      </c>
      <c r="K102" s="39">
        <v>8</v>
      </c>
      <c r="L102" s="39">
        <f t="shared" ref="L102" si="48">(11*D102)+(10*E102)+(8*F102)+(5*G102)+(4*H102)+(2*I102)+(1*J102)</f>
        <v>68</v>
      </c>
      <c r="M102" s="40">
        <f t="shared" si="37"/>
        <v>0.26153846153846155</v>
      </c>
      <c r="N102" s="39">
        <f t="shared" si="47"/>
        <v>26</v>
      </c>
    </row>
  </sheetData>
  <sortState ref="B123:N128">
    <sortCondition descending="1" ref="L123:L128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Tyke</dc:creator>
  <cp:lastModifiedBy>Fábos László Attila</cp:lastModifiedBy>
  <cp:lastPrinted>2015-05-30T08:11:24Z</cp:lastPrinted>
  <dcterms:created xsi:type="dcterms:W3CDTF">2013-04-20T09:16:11Z</dcterms:created>
  <dcterms:modified xsi:type="dcterms:W3CDTF">2015-10-13T20:42:52Z</dcterms:modified>
</cp:coreProperties>
</file>