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9200" windowHeight="11595" tabRatio="719"/>
  </bookViews>
  <sheets>
    <sheet name="eredmény" sheetId="7" r:id="rId1"/>
  </sheets>
  <externalReferences>
    <externalReference r:id="rId2"/>
  </externalReferences>
  <definedNames>
    <definedName name="_xlnm._FilterDatabase" localSheetId="0" hidden="1">eredmény!$A$1:$Q$91</definedName>
    <definedName name="ad_nem">[1]nevezés!$X$2:$X$3</definedName>
    <definedName name="AE_egy">[1]nevezés!#REF!</definedName>
    <definedName name="AL_kor">[1]nevezés!$V$2:$V$7</definedName>
    <definedName name="AN_kat">[1]nevezés!$W$2:$W$10</definedName>
  </definedNames>
  <calcPr calcId="124519"/>
</workbook>
</file>

<file path=xl/calcChain.xml><?xml version="1.0" encoding="utf-8"?>
<calcChain xmlns="http://schemas.openxmlformats.org/spreadsheetml/2006/main">
  <c r="P3" i="7"/>
  <c r="P4"/>
  <c r="P5"/>
  <c r="P6"/>
  <c r="P7"/>
  <c r="P8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40"/>
  <c r="P41"/>
  <c r="P42"/>
  <c r="P43"/>
  <c r="P44"/>
  <c r="P45"/>
  <c r="P46"/>
  <c r="P47"/>
  <c r="P48"/>
  <c r="P49"/>
  <c r="P50"/>
  <c r="P51"/>
  <c r="P52"/>
  <c r="P53"/>
  <c r="P54"/>
  <c r="P55"/>
  <c r="P56"/>
  <c r="P57"/>
  <c r="P58"/>
  <c r="P59"/>
  <c r="P60"/>
  <c r="P61"/>
  <c r="P62"/>
  <c r="P63"/>
  <c r="P64"/>
  <c r="P65"/>
  <c r="P66"/>
  <c r="P67"/>
  <c r="P68"/>
  <c r="P69"/>
  <c r="P70"/>
  <c r="P71"/>
  <c r="P72"/>
  <c r="P73"/>
  <c r="P74"/>
  <c r="P75"/>
  <c r="P76"/>
  <c r="P77"/>
  <c r="P78"/>
  <c r="P79"/>
  <c r="P80"/>
  <c r="P81"/>
  <c r="P82"/>
  <c r="P83"/>
  <c r="P84"/>
  <c r="P85"/>
  <c r="P86"/>
  <c r="P87"/>
  <c r="P88"/>
  <c r="P89"/>
  <c r="P90"/>
  <c r="P91"/>
  <c r="P92"/>
  <c r="P93"/>
  <c r="P94"/>
  <c r="P95"/>
  <c r="P96"/>
  <c r="P97"/>
  <c r="P98"/>
  <c r="P99"/>
  <c r="P100"/>
  <c r="P101"/>
  <c r="P102"/>
  <c r="P103"/>
  <c r="P104"/>
  <c r="P105"/>
  <c r="P106"/>
  <c r="P107"/>
  <c r="P108"/>
  <c r="P109"/>
  <c r="P110"/>
  <c r="P111"/>
  <c r="P112"/>
  <c r="P113"/>
  <c r="P114"/>
  <c r="P115"/>
  <c r="P116"/>
  <c r="P117"/>
  <c r="P118"/>
  <c r="P119"/>
  <c r="P120"/>
  <c r="P121"/>
  <c r="P122"/>
  <c r="P123"/>
  <c r="P124"/>
  <c r="P125"/>
  <c r="P126"/>
  <c r="P127"/>
  <c r="P128"/>
  <c r="P129"/>
  <c r="P130"/>
  <c r="P131"/>
  <c r="P132"/>
  <c r="P133"/>
  <c r="P134"/>
  <c r="P135"/>
  <c r="P136"/>
  <c r="P137"/>
  <c r="P138"/>
  <c r="P139"/>
  <c r="P140"/>
  <c r="P141"/>
  <c r="P142"/>
  <c r="P143"/>
  <c r="P144"/>
  <c r="P145"/>
  <c r="P146"/>
  <c r="P147"/>
  <c r="P148"/>
  <c r="P149"/>
  <c r="P150"/>
  <c r="P151"/>
  <c r="P152"/>
  <c r="P153"/>
  <c r="P154"/>
  <c r="P155"/>
  <c r="P156"/>
  <c r="P157"/>
  <c r="P158"/>
  <c r="P159"/>
  <c r="P160"/>
  <c r="P2"/>
  <c r="Q160"/>
  <c r="O160"/>
  <c r="Q159"/>
  <c r="O159"/>
  <c r="Q158"/>
  <c r="O158"/>
  <c r="Q157"/>
  <c r="O157"/>
  <c r="Q156"/>
  <c r="O156"/>
  <c r="Q155"/>
  <c r="O155"/>
  <c r="Q154"/>
  <c r="O154"/>
  <c r="Q153"/>
  <c r="O153"/>
  <c r="Q152"/>
  <c r="O152"/>
  <c r="Q151"/>
  <c r="O151"/>
  <c r="Q150"/>
  <c r="O150"/>
  <c r="Q149"/>
  <c r="O149"/>
  <c r="Q148"/>
  <c r="O148"/>
  <c r="Q147"/>
  <c r="O147"/>
  <c r="Q146"/>
  <c r="O146"/>
  <c r="Q145"/>
  <c r="O145"/>
  <c r="Q144"/>
  <c r="O144"/>
  <c r="Q143"/>
  <c r="O143"/>
  <c r="Q142"/>
  <c r="O142"/>
  <c r="Q141"/>
  <c r="O141"/>
  <c r="Q140"/>
  <c r="O140"/>
  <c r="Q139"/>
  <c r="O139"/>
  <c r="Q138"/>
  <c r="O138"/>
  <c r="Q137"/>
  <c r="O137"/>
  <c r="Q136"/>
  <c r="O136"/>
  <c r="Q135"/>
  <c r="O135"/>
  <c r="Q134"/>
  <c r="O134"/>
  <c r="Q133"/>
  <c r="O133"/>
  <c r="Q132"/>
  <c r="O132"/>
  <c r="Q131"/>
  <c r="O131"/>
  <c r="Q130"/>
  <c r="O130"/>
  <c r="Q129"/>
  <c r="O129"/>
  <c r="Q128"/>
  <c r="O128"/>
  <c r="Q127"/>
  <c r="O127"/>
  <c r="Q126"/>
  <c r="O126"/>
  <c r="Q125"/>
  <c r="O125"/>
  <c r="Q124"/>
  <c r="O124"/>
  <c r="Q123"/>
  <c r="O123"/>
  <c r="Q122"/>
  <c r="O122"/>
  <c r="Q121"/>
  <c r="O121"/>
  <c r="Q120"/>
  <c r="O120"/>
  <c r="Q119"/>
  <c r="O119"/>
  <c r="Q118"/>
  <c r="O118"/>
  <c r="Q117"/>
  <c r="O117"/>
  <c r="Q116"/>
  <c r="O116"/>
  <c r="Q115"/>
  <c r="O115"/>
  <c r="Q114"/>
  <c r="O114"/>
  <c r="Q113"/>
  <c r="O113"/>
  <c r="Q112"/>
  <c r="O112"/>
  <c r="Q111"/>
  <c r="O111"/>
  <c r="Q110"/>
  <c r="O110"/>
  <c r="Q109"/>
  <c r="O109"/>
  <c r="Q108"/>
  <c r="O108"/>
  <c r="Q107"/>
  <c r="O107"/>
  <c r="Q106"/>
  <c r="O106"/>
  <c r="Q105"/>
  <c r="O105"/>
  <c r="Q104"/>
  <c r="O104"/>
  <c r="Q103"/>
  <c r="O103"/>
  <c r="Q102"/>
  <c r="O102"/>
  <c r="Q101"/>
  <c r="O101"/>
  <c r="Q100"/>
  <c r="O100"/>
  <c r="Q99"/>
  <c r="O99"/>
  <c r="Q98"/>
  <c r="O98"/>
  <c r="Q97"/>
  <c r="O97"/>
  <c r="Q96"/>
  <c r="O96"/>
  <c r="Q95"/>
  <c r="O95"/>
  <c r="Q94"/>
  <c r="O94"/>
  <c r="Q93"/>
  <c r="O93"/>
  <c r="Q92"/>
  <c r="O92"/>
  <c r="O59"/>
  <c r="Q59"/>
  <c r="O73"/>
  <c r="Q73"/>
  <c r="O89"/>
  <c r="Q89"/>
  <c r="O28"/>
  <c r="Q28"/>
  <c r="O23"/>
  <c r="Q23"/>
  <c r="O20"/>
  <c r="Q20"/>
  <c r="O18"/>
  <c r="Q18"/>
  <c r="O80"/>
  <c r="Q80"/>
  <c r="O62"/>
  <c r="Q62"/>
  <c r="O90"/>
  <c r="Q90"/>
  <c r="O64"/>
  <c r="Q64"/>
  <c r="O91"/>
  <c r="Q91"/>
  <c r="O41"/>
  <c r="Q41"/>
  <c r="O9"/>
  <c r="Q9"/>
  <c r="O2"/>
  <c r="Q2"/>
  <c r="O15"/>
  <c r="Q15"/>
  <c r="O37"/>
  <c r="Q37"/>
  <c r="O10"/>
  <c r="Q10"/>
  <c r="O69"/>
  <c r="Q69"/>
  <c r="O3"/>
  <c r="Q3"/>
  <c r="O44"/>
  <c r="Q44"/>
  <c r="O52"/>
  <c r="Q52"/>
  <c r="O82"/>
  <c r="Q82"/>
  <c r="O49"/>
  <c r="Q49"/>
  <c r="O38"/>
  <c r="Q38"/>
  <c r="O26"/>
  <c r="Q26"/>
  <c r="O22"/>
  <c r="Q22"/>
  <c r="O32"/>
  <c r="Q32"/>
  <c r="O39"/>
  <c r="Q39"/>
  <c r="O48"/>
  <c r="Q48"/>
  <c r="O54"/>
  <c r="Q54"/>
  <c r="O75"/>
  <c r="Q75"/>
  <c r="O36"/>
  <c r="Q36"/>
  <c r="O72"/>
  <c r="Q72"/>
  <c r="O67"/>
  <c r="Q67"/>
  <c r="O30"/>
  <c r="Q30"/>
  <c r="O61"/>
  <c r="Q61"/>
  <c r="O88"/>
  <c r="Q88"/>
  <c r="O27"/>
  <c r="Q27"/>
  <c r="O81"/>
  <c r="Q81"/>
  <c r="O71"/>
  <c r="Q71"/>
  <c r="O57"/>
  <c r="Q57"/>
  <c r="O43"/>
  <c r="Q43"/>
  <c r="O14"/>
  <c r="Q14"/>
  <c r="O56"/>
  <c r="Q56"/>
  <c r="O40"/>
  <c r="Q40"/>
  <c r="O19"/>
  <c r="Q19"/>
  <c r="O5"/>
  <c r="Q5"/>
  <c r="O83"/>
  <c r="Q83"/>
  <c r="O4"/>
  <c r="Q4"/>
  <c r="O42"/>
  <c r="Q42"/>
  <c r="O21"/>
  <c r="Q21"/>
  <c r="O33"/>
  <c r="Q33"/>
  <c r="O46"/>
  <c r="Q46"/>
  <c r="O58"/>
  <c r="Q58"/>
  <c r="O79"/>
  <c r="Q79"/>
  <c r="O17"/>
  <c r="Q17"/>
  <c r="O45"/>
  <c r="Q45"/>
  <c r="O63"/>
  <c r="Q63"/>
  <c r="O11"/>
  <c r="Q11"/>
  <c r="O77"/>
  <c r="Q77"/>
  <c r="O87"/>
  <c r="Q87"/>
  <c r="O78"/>
  <c r="Q78"/>
  <c r="O6"/>
  <c r="Q6"/>
  <c r="O31"/>
  <c r="Q31"/>
  <c r="O70"/>
  <c r="Q70"/>
  <c r="O76"/>
  <c r="Q76"/>
  <c r="O74"/>
  <c r="Q74"/>
  <c r="O24"/>
  <c r="Q24"/>
  <c r="O16"/>
  <c r="Q16"/>
  <c r="O47"/>
  <c r="Q47"/>
  <c r="O13"/>
  <c r="Q13"/>
  <c r="O68"/>
  <c r="Q68"/>
  <c r="O34"/>
  <c r="Q34"/>
  <c r="O12"/>
  <c r="Q12"/>
  <c r="O29"/>
  <c r="Q29"/>
  <c r="O55"/>
  <c r="Q55"/>
  <c r="O51"/>
  <c r="Q51"/>
  <c r="O84"/>
  <c r="Q84"/>
  <c r="O7"/>
  <c r="Q7"/>
  <c r="O53"/>
  <c r="Q53"/>
  <c r="O85"/>
  <c r="Q85"/>
  <c r="O86"/>
  <c r="Q86"/>
  <c r="O50"/>
  <c r="Q50"/>
  <c r="O65"/>
  <c r="Q65"/>
  <c r="O66"/>
  <c r="Q66"/>
  <c r="O60"/>
  <c r="Q60"/>
  <c r="O8"/>
  <c r="Q8"/>
  <c r="O35"/>
  <c r="Q35"/>
  <c r="Q25"/>
  <c r="O25"/>
</calcChain>
</file>

<file path=xl/sharedStrings.xml><?xml version="1.0" encoding="utf-8"?>
<sst xmlns="http://schemas.openxmlformats.org/spreadsheetml/2006/main" count="951" uniqueCount="237">
  <si>
    <t>Név</t>
  </si>
  <si>
    <t>Korosztály</t>
  </si>
  <si>
    <t>Nem</t>
  </si>
  <si>
    <t>Kategória</t>
  </si>
  <si>
    <t>Egyesület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</si>
  <si>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</si>
  <si>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</si>
  <si>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</si>
  <si>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</si>
  <si>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</si>
  <si>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</si>
  <si>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</si>
  <si>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</si>
  <si>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</si>
  <si>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</si>
  <si>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</si>
  <si>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</si>
  <si>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</si>
  <si>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</si>
  <si>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</si>
  <si>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</si>
  <si>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</si>
  <si>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</si>
  <si>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</si>
  <si>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</si>
  <si>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</si>
  <si>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</si>
  <si>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</si>
  <si>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</si>
  <si>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</si>
  <si>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</si>
  <si>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M</t>
  </si>
  <si>
    <t>%</t>
  </si>
  <si>
    <t>Benkovics Sándor</t>
  </si>
  <si>
    <t>felnőtt</t>
  </si>
  <si>
    <t>ffi</t>
  </si>
  <si>
    <t>PB-HB</t>
  </si>
  <si>
    <t>Kóbor Nyilak</t>
  </si>
  <si>
    <t>Müller György</t>
  </si>
  <si>
    <t>Alisca Nyilai ÍE</t>
  </si>
  <si>
    <t>nő</t>
  </si>
  <si>
    <t>Rézműves Nikolett</t>
  </si>
  <si>
    <t>Fülöp István</t>
  </si>
  <si>
    <t>BB</t>
  </si>
  <si>
    <t>Szabó Szilvia</t>
  </si>
  <si>
    <t>TR-RB</t>
  </si>
  <si>
    <t>IBK</t>
  </si>
  <si>
    <t>Barta Nikolett</t>
  </si>
  <si>
    <t>Barta Viktória</t>
  </si>
  <si>
    <t>lány</t>
  </si>
  <si>
    <t>Bakó Dénes</t>
  </si>
  <si>
    <t>Horváth Tamás</t>
  </si>
  <si>
    <t>Horváthné Barinkai Zsuzsanna</t>
  </si>
  <si>
    <t>Marjai Pál</t>
  </si>
  <si>
    <t>Borda Bálint</t>
  </si>
  <si>
    <t>serdülő</t>
  </si>
  <si>
    <t>fiú</t>
  </si>
  <si>
    <t>Borda Attila</t>
  </si>
  <si>
    <t>Domonkos Erzsébet</t>
  </si>
  <si>
    <t>Szepesi Márk</t>
  </si>
  <si>
    <t>gyerek</t>
  </si>
  <si>
    <t>Török István</t>
  </si>
  <si>
    <t>Almási József</t>
  </si>
  <si>
    <t>senior</t>
  </si>
  <si>
    <t>Boros Zoltán</t>
  </si>
  <si>
    <t>Gyarmati Gábor</t>
  </si>
  <si>
    <t>UTC-ISE Szeged</t>
  </si>
  <si>
    <t>Bükszegi Norbert</t>
  </si>
  <si>
    <t>ifi</t>
  </si>
  <si>
    <t>Zsók Szabolcs</t>
  </si>
  <si>
    <t>Zsók Tamás</t>
  </si>
  <si>
    <t>Horváth Gábor</t>
  </si>
  <si>
    <t>Gazdag-Kun Alíz</t>
  </si>
  <si>
    <t>OL</t>
  </si>
  <si>
    <t>Celőke MIE</t>
  </si>
  <si>
    <t>Ambrus Csanád</t>
  </si>
  <si>
    <t>Ambrus Csongor</t>
  </si>
  <si>
    <t>Ambrus Károly</t>
  </si>
  <si>
    <t>Dudás József</t>
  </si>
  <si>
    <t>Stantic Marina</t>
  </si>
  <si>
    <t>Stantic Tamás</t>
  </si>
  <si>
    <t>Török Dániel</t>
  </si>
  <si>
    <t>*Alisca</t>
  </si>
  <si>
    <t>Bencze Gábor</t>
  </si>
  <si>
    <t>Horváth Tibor</t>
  </si>
  <si>
    <t>ifj. Horváth Tibor</t>
  </si>
  <si>
    <t>Nagy Norbert</t>
  </si>
  <si>
    <t>Till János</t>
  </si>
  <si>
    <t>Gyetvai Attila</t>
  </si>
  <si>
    <t>Kornóczy Péter</t>
  </si>
  <si>
    <t>TTÍE</t>
  </si>
  <si>
    <t>Hermann András</t>
  </si>
  <si>
    <t>Hermann Szabolcs</t>
  </si>
  <si>
    <t>Hermann Gyula</t>
  </si>
  <si>
    <t>CU</t>
  </si>
  <si>
    <t>Mecsek ÍE</t>
  </si>
  <si>
    <t>HU</t>
  </si>
  <si>
    <t>CB</t>
  </si>
  <si>
    <t>Kiss Levente</t>
  </si>
  <si>
    <t>Tóth Ágnes</t>
  </si>
  <si>
    <t>Sziget Szíve</t>
  </si>
  <si>
    <t>Tóth László</t>
  </si>
  <si>
    <t>HÍD-Dunaföldvár</t>
  </si>
  <si>
    <t>Éjsólyom SE</t>
  </si>
  <si>
    <t>Kis Lajos</t>
  </si>
  <si>
    <t>Jéló Dávid</t>
  </si>
  <si>
    <t>Bóka László</t>
  </si>
  <si>
    <t>Tancsa János</t>
  </si>
  <si>
    <t>Benkő Gábor</t>
  </si>
  <si>
    <t>Gyöngyösi Imre</t>
  </si>
  <si>
    <t>Sárköz ÍE</t>
  </si>
  <si>
    <t>Kovács László</t>
  </si>
  <si>
    <t>MHLE</t>
  </si>
  <si>
    <t>Nyári Csaba</t>
  </si>
  <si>
    <t>Homoródi Szabolcs</t>
  </si>
  <si>
    <t>Blázsovics Sándor</t>
  </si>
  <si>
    <t>Martinka Szabolcs</t>
  </si>
  <si>
    <t>Kaposíjász</t>
  </si>
  <si>
    <t>Wágner Károly</t>
  </si>
  <si>
    <t>Gergely Ferenc</t>
  </si>
  <si>
    <t>Hipszki Edit</t>
  </si>
  <si>
    <t>TR-LB</t>
  </si>
  <si>
    <t>Tóth Csaba</t>
  </si>
  <si>
    <t>Tóthné Szarvas Andrea</t>
  </si>
  <si>
    <t>Tóth Balázs</t>
  </si>
  <si>
    <t>Tóth Bence</t>
  </si>
  <si>
    <t>Tóth Bálint</t>
  </si>
  <si>
    <t>Czigler Zoltán</t>
  </si>
  <si>
    <t>Fentős Tímea</t>
  </si>
  <si>
    <t>Czigler Bálint</t>
  </si>
  <si>
    <t>Czigler Panna</t>
  </si>
  <si>
    <t>Pesei Patrik</t>
  </si>
  <si>
    <t>Pesei Krisztián</t>
  </si>
  <si>
    <t>Pesei Karolina</t>
  </si>
  <si>
    <t>Márta István</t>
  </si>
  <si>
    <t>Pomóthy Panna</t>
  </si>
  <si>
    <t>Pomóthy Dalma</t>
  </si>
  <si>
    <t>Polgár Dávid</t>
  </si>
  <si>
    <t>Vajk Íjász Szakosztály</t>
  </si>
  <si>
    <t>Príger Anna</t>
  </si>
  <si>
    <t>Szlanyinka Pál</t>
  </si>
  <si>
    <t>Komló</t>
  </si>
  <si>
    <t>Dunaszentgyörgy</t>
  </si>
  <si>
    <t>Pécs</t>
  </si>
  <si>
    <t>Petőcz György</t>
  </si>
  <si>
    <t>Horváth Norbert</t>
  </si>
  <si>
    <t>Várta HÍE</t>
  </si>
  <si>
    <t>Horváth Norbert Gergő</t>
  </si>
  <si>
    <t>Horváth Nóra Eszter</t>
  </si>
  <si>
    <t>Horváth Dóra Katalin</t>
  </si>
  <si>
    <t>mini</t>
  </si>
  <si>
    <t>Horváthné Buják Ilona</t>
  </si>
  <si>
    <t>Csikai Rebeka</t>
  </si>
  <si>
    <t>Kalmár Lajos</t>
  </si>
  <si>
    <t>Elektogáz Sportkör</t>
  </si>
  <si>
    <t>Kocsis Attila</t>
  </si>
  <si>
    <t>Molnár Bence</t>
  </si>
  <si>
    <t>Nyul Sára</t>
  </si>
  <si>
    <t>Nyul Zoltán</t>
  </si>
  <si>
    <t>Nagy László</t>
  </si>
  <si>
    <t>Fodor János</t>
  </si>
  <si>
    <t>Csizmazia Péter</t>
  </si>
  <si>
    <t>Alsóörs SE</t>
  </si>
  <si>
    <t>Varga Zsuzsanna</t>
  </si>
  <si>
    <t>Háhner Erika</t>
  </si>
  <si>
    <t>Huszár Zoltán</t>
  </si>
  <si>
    <t>Kurdi Ajtony</t>
  </si>
  <si>
    <t>Meiszter Jenő</t>
  </si>
  <si>
    <t>Szendiné Bach Margit</t>
  </si>
  <si>
    <t>Szendi Zoltán</t>
  </si>
  <si>
    <t>Böjthe Zoltán</t>
  </si>
  <si>
    <t>Miskolczi Péter</t>
  </si>
  <si>
    <t>Csizmaziáné Rezsnyák Márta</t>
  </si>
  <si>
    <t>Hutvágner Mihály</t>
  </si>
  <si>
    <t>Kovács Pál</t>
  </si>
  <si>
    <t>Dr. Paczona Róbert</t>
  </si>
  <si>
    <t>Gerzsei-Boros Gábor</t>
  </si>
  <si>
    <t>Péterbencze István</t>
  </si>
  <si>
    <t>Krizsán Szabolcs</t>
  </si>
  <si>
    <t>Varga Zoltán</t>
  </si>
  <si>
    <t>Fazekas István</t>
  </si>
  <si>
    <t>Dori Ferenc</t>
  </si>
  <si>
    <t>Örkényi Szabad Íjászok</t>
  </si>
  <si>
    <t>Kertai Zalán</t>
  </si>
  <si>
    <t>Horváth Kristóf</t>
  </si>
  <si>
    <t>Somogyi Tamás</t>
  </si>
  <si>
    <t>Kalmár Márk</t>
  </si>
  <si>
    <t>Zay Péter</t>
  </si>
  <si>
    <t>Horváth Sándor</t>
  </si>
  <si>
    <t>Cseke Norbert</t>
  </si>
  <si>
    <t>Wégerer Ádám</t>
  </si>
  <si>
    <t>Dorogi István</t>
  </si>
  <si>
    <t>Mészáros Árpád József</t>
  </si>
  <si>
    <t>Grósz Hajnalka</t>
  </si>
  <si>
    <t>Sóti Viktória</t>
  </si>
  <si>
    <t>Somogyi Eszter</t>
  </si>
  <si>
    <t>Somogyi Zsolt</t>
  </si>
  <si>
    <t>Mészáros Árpád</t>
  </si>
  <si>
    <t>Téczeli Tamás</t>
  </si>
  <si>
    <t>Téczeli Gábor</t>
  </si>
  <si>
    <t>Makai Róbert</t>
  </si>
  <si>
    <t>Meszlényi Márk</t>
  </si>
  <si>
    <t>Meszlényi Levente</t>
  </si>
  <si>
    <t>ifj. Meszlényi Levente</t>
  </si>
  <si>
    <t>Vörös István</t>
  </si>
  <si>
    <t>Kutas Éva</t>
  </si>
  <si>
    <t>Lengyel Zoltán</t>
  </si>
  <si>
    <t>Michelisz János</t>
  </si>
  <si>
    <t>Reich Tamás</t>
  </si>
  <si>
    <t>CRB</t>
  </si>
  <si>
    <t>Darabos András</t>
  </si>
  <si>
    <t>Gáspár Zoltán</t>
  </si>
  <si>
    <t>Fehérvári Máté</t>
  </si>
  <si>
    <t>Bodó Attila</t>
  </si>
  <si>
    <t>Zalaegerszeg</t>
  </si>
  <si>
    <t>Kovács Hanna</t>
  </si>
  <si>
    <t>Kovács Gábor Zsigmond</t>
  </si>
  <si>
    <t>Alexandra Manea</t>
  </si>
  <si>
    <t>Kresz Viktor</t>
  </si>
  <si>
    <t>ifj. Szaka Gyula</t>
  </si>
  <si>
    <t>Szaka Zsombor</t>
  </si>
  <si>
    <t>Szaka Gyula</t>
  </si>
  <si>
    <t>Szaka Veronika</t>
  </si>
  <si>
    <t>Össz. Pont</t>
  </si>
  <si>
    <t>Lövés- szám</t>
  </si>
  <si>
    <t>László Balázs</t>
  </si>
  <si>
    <t>László Árpád</t>
  </si>
  <si>
    <t>Bonyai András</t>
  </si>
  <si>
    <t>Bonyai Zsolt</t>
  </si>
  <si>
    <t>Berek Szandra</t>
  </si>
  <si>
    <t>Véhner József</t>
  </si>
  <si>
    <t>Kardos Lajos</t>
  </si>
  <si>
    <t>Böde Sándor</t>
  </si>
  <si>
    <t>Szalma József</t>
  </si>
  <si>
    <t>Héjja István</t>
  </si>
  <si>
    <t>helyezés</t>
  </si>
  <si>
    <t>Major Antal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</si>
</sst>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name val="Calibri"/>
      <family val="2"/>
      <charset val="238"/>
    </font>
    <font>
      <b/>
      <sz val="12"/>
      <name val="Calibri"/>
      <family val="2"/>
      <charset val="238"/>
    </font>
    <font>
      <sz val="12"/>
      <name val="Calibri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b/>
      <sz val="12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3" fillId="0" borderId="1" xfId="0" applyFont="1" applyFill="1" applyBorder="1"/>
    <xf numFmtId="0" fontId="1" fillId="0" borderId="1" xfId="0" applyFont="1" applyFill="1" applyBorder="1"/>
    <xf numFmtId="0" fontId="1" fillId="0" borderId="0" xfId="0" applyFont="1" applyFill="1"/>
    <xf numFmtId="0" fontId="1" fillId="0" borderId="1" xfId="0" applyFont="1" applyFill="1" applyBorder="1" applyAlignment="1"/>
    <xf numFmtId="0" fontId="1" fillId="0" borderId="0" xfId="0" applyFont="1" applyFill="1" applyAlignment="1">
      <alignment horizontal="center" vertical="top"/>
    </xf>
    <xf numFmtId="10" fontId="1" fillId="0" borderId="1" xfId="0" applyNumberFormat="1" applyFont="1" applyFill="1" applyBorder="1"/>
    <xf numFmtId="0" fontId="3" fillId="0" borderId="1" xfId="0" applyFont="1" applyFill="1" applyBorder="1" applyAlignment="1"/>
    <xf numFmtId="0" fontId="3" fillId="0" borderId="0" xfId="0" applyFont="1" applyFill="1"/>
    <xf numFmtId="0" fontId="1" fillId="0" borderId="2" xfId="0" applyFont="1" applyFill="1" applyBorder="1" applyAlignment="1">
      <alignment horizontal="right"/>
    </xf>
    <xf numFmtId="0" fontId="1" fillId="0" borderId="3" xfId="0" applyFont="1" applyFill="1" applyBorder="1" applyAlignment="1"/>
    <xf numFmtId="0" fontId="1" fillId="0" borderId="4" xfId="0" applyFont="1" applyFill="1" applyBorder="1" applyAlignment="1">
      <alignment horizontal="right"/>
    </xf>
    <xf numFmtId="0" fontId="1" fillId="0" borderId="5" xfId="0" applyFont="1" applyFill="1" applyBorder="1"/>
    <xf numFmtId="0" fontId="1" fillId="0" borderId="5" xfId="0" applyFont="1" applyFill="1" applyBorder="1" applyAlignment="1"/>
    <xf numFmtId="10" fontId="1" fillId="0" borderId="5" xfId="0" applyNumberFormat="1" applyFont="1" applyFill="1" applyBorder="1"/>
    <xf numFmtId="0" fontId="1" fillId="0" borderId="6" xfId="0" applyFont="1" applyFill="1" applyBorder="1" applyAlignment="1"/>
    <xf numFmtId="0" fontId="3" fillId="0" borderId="2" xfId="0" applyFont="1" applyFill="1" applyBorder="1" applyAlignment="1">
      <alignment horizontal="right"/>
    </xf>
    <xf numFmtId="0" fontId="3" fillId="0" borderId="3" xfId="0" applyFont="1" applyFill="1" applyBorder="1" applyAlignment="1"/>
    <xf numFmtId="0" fontId="3" fillId="0" borderId="4" xfId="0" applyFont="1" applyFill="1" applyBorder="1" applyAlignment="1">
      <alignment horizontal="right"/>
    </xf>
    <xf numFmtId="0" fontId="3" fillId="0" borderId="5" xfId="0" applyFont="1" applyFill="1" applyBorder="1"/>
    <xf numFmtId="0" fontId="3" fillId="0" borderId="5" xfId="0" applyFont="1" applyFill="1" applyBorder="1" applyAlignment="1"/>
    <xf numFmtId="0" fontId="3" fillId="0" borderId="6" xfId="0" applyFont="1" applyFill="1" applyBorder="1" applyAlignment="1"/>
    <xf numFmtId="0" fontId="4" fillId="0" borderId="0" xfId="0" applyFont="1" applyFill="1"/>
    <xf numFmtId="0" fontId="1" fillId="2" borderId="7" xfId="0" applyFont="1" applyFill="1" applyBorder="1" applyAlignment="1">
      <alignment horizontal="center" vertical="top"/>
    </xf>
    <xf numFmtId="0" fontId="1" fillId="2" borderId="8" xfId="0" applyFont="1" applyFill="1" applyBorder="1" applyAlignment="1">
      <alignment horizontal="center" vertical="top"/>
    </xf>
    <xf numFmtId="0" fontId="1" fillId="2" borderId="8" xfId="0" applyFont="1" applyFill="1" applyBorder="1" applyAlignment="1">
      <alignment vertical="top" wrapText="1"/>
    </xf>
    <xf numFmtId="0" fontId="1" fillId="2" borderId="9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right"/>
    </xf>
    <xf numFmtId="0" fontId="2" fillId="0" borderId="11" xfId="0" applyFont="1" applyFill="1" applyBorder="1"/>
    <xf numFmtId="0" fontId="2" fillId="0" borderId="11" xfId="0" applyFont="1" applyFill="1" applyBorder="1" applyAlignment="1"/>
    <xf numFmtId="10" fontId="2" fillId="0" borderId="11" xfId="0" applyNumberFormat="1" applyFont="1" applyFill="1" applyBorder="1"/>
    <xf numFmtId="0" fontId="2" fillId="0" borderId="12" xfId="0" applyFont="1" applyFill="1" applyBorder="1" applyAlignment="1"/>
    <xf numFmtId="0" fontId="2" fillId="0" borderId="0" xfId="0" applyFont="1" applyFill="1" applyAlignment="1">
      <alignment horizontal="center" vertical="top"/>
    </xf>
    <xf numFmtId="0" fontId="2" fillId="0" borderId="2" xfId="0" applyFont="1" applyFill="1" applyBorder="1" applyAlignment="1">
      <alignment horizontal="right"/>
    </xf>
    <xf numFmtId="0" fontId="2" fillId="0" borderId="1" xfId="0" applyFont="1" applyFill="1" applyBorder="1"/>
    <xf numFmtId="0" fontId="2" fillId="0" borderId="1" xfId="0" applyFont="1" applyFill="1" applyBorder="1" applyAlignment="1"/>
    <xf numFmtId="10" fontId="2" fillId="0" borderId="1" xfId="0" applyNumberFormat="1" applyFont="1" applyFill="1" applyBorder="1"/>
    <xf numFmtId="0" fontId="2" fillId="0" borderId="3" xfId="0" applyFont="1" applyFill="1" applyBorder="1" applyAlignment="1"/>
    <xf numFmtId="0" fontId="2" fillId="0" borderId="0" xfId="0" applyFont="1" applyFill="1"/>
    <xf numFmtId="0" fontId="2" fillId="0" borderId="7" xfId="0" applyFont="1" applyFill="1" applyBorder="1" applyAlignment="1">
      <alignment horizontal="right"/>
    </xf>
    <xf numFmtId="0" fontId="2" fillId="0" borderId="8" xfId="0" applyFont="1" applyFill="1" applyBorder="1"/>
    <xf numFmtId="0" fontId="2" fillId="0" borderId="8" xfId="0" applyFont="1" applyFill="1" applyBorder="1" applyAlignment="1"/>
    <xf numFmtId="10" fontId="2" fillId="0" borderId="8" xfId="0" applyNumberFormat="1" applyFont="1" applyFill="1" applyBorder="1"/>
    <xf numFmtId="0" fontId="2" fillId="0" borderId="9" xfId="0" applyFont="1" applyFill="1" applyBorder="1" applyAlignment="1"/>
    <xf numFmtId="0" fontId="2" fillId="0" borderId="13" xfId="0" applyFont="1" applyFill="1" applyBorder="1" applyAlignment="1">
      <alignment horizontal="right"/>
    </xf>
    <xf numFmtId="0" fontId="2" fillId="0" borderId="14" xfId="0" applyFont="1" applyFill="1" applyBorder="1"/>
    <xf numFmtId="0" fontId="2" fillId="0" borderId="14" xfId="0" applyFont="1" applyFill="1" applyBorder="1" applyAlignment="1"/>
    <xf numFmtId="10" fontId="2" fillId="0" borderId="14" xfId="0" applyNumberFormat="1" applyFont="1" applyFill="1" applyBorder="1"/>
    <xf numFmtId="0" fontId="2" fillId="0" borderId="15" xfId="0" applyFont="1" applyFill="1" applyBorder="1" applyAlignment="1"/>
    <xf numFmtId="0" fontId="2" fillId="0" borderId="4" xfId="0" applyFont="1" applyFill="1" applyBorder="1" applyAlignment="1">
      <alignment horizontal="right"/>
    </xf>
    <xf numFmtId="0" fontId="2" fillId="0" borderId="5" xfId="0" applyFont="1" applyFill="1" applyBorder="1"/>
    <xf numFmtId="0" fontId="2" fillId="0" borderId="5" xfId="0" applyFont="1" applyFill="1" applyBorder="1" applyAlignment="1"/>
    <xf numFmtId="10" fontId="2" fillId="0" borderId="5" xfId="0" applyNumberFormat="1" applyFont="1" applyFill="1" applyBorder="1"/>
    <xf numFmtId="0" fontId="2" fillId="0" borderId="6" xfId="0" applyFont="1" applyFill="1" applyBorder="1" applyAlignment="1"/>
    <xf numFmtId="0" fontId="5" fillId="0" borderId="0" xfId="0" applyFont="1" applyFill="1"/>
    <xf numFmtId="0" fontId="6" fillId="0" borderId="10" xfId="0" applyFont="1" applyFill="1" applyBorder="1" applyAlignment="1">
      <alignment horizontal="right"/>
    </xf>
    <xf numFmtId="0" fontId="6" fillId="0" borderId="11" xfId="0" applyFont="1" applyFill="1" applyBorder="1"/>
    <xf numFmtId="0" fontId="6" fillId="0" borderId="11" xfId="0" applyFont="1" applyFill="1" applyBorder="1" applyAlignment="1"/>
    <xf numFmtId="0" fontId="6" fillId="0" borderId="12" xfId="0" applyFont="1" applyFill="1" applyBorder="1" applyAlignment="1"/>
    <xf numFmtId="0" fontId="6" fillId="0" borderId="0" xfId="0" applyFont="1" applyFill="1"/>
    <xf numFmtId="0" fontId="6" fillId="0" borderId="2" xfId="0" applyFont="1" applyFill="1" applyBorder="1" applyAlignment="1">
      <alignment horizontal="right"/>
    </xf>
    <xf numFmtId="0" fontId="6" fillId="0" borderId="1" xfId="0" applyFont="1" applyFill="1" applyBorder="1"/>
    <xf numFmtId="0" fontId="6" fillId="0" borderId="1" xfId="0" applyFont="1" applyFill="1" applyBorder="1" applyAlignment="1"/>
    <xf numFmtId="0" fontId="6" fillId="0" borderId="3" xfId="0" applyFont="1" applyFill="1" applyBorder="1" applyAlignment="1"/>
    <xf numFmtId="0" fontId="6" fillId="0" borderId="4" xfId="0" applyFont="1" applyFill="1" applyBorder="1" applyAlignment="1">
      <alignment horizontal="right"/>
    </xf>
    <xf numFmtId="0" fontId="6" fillId="0" borderId="5" xfId="0" applyFont="1" applyFill="1" applyBorder="1"/>
    <xf numFmtId="0" fontId="6" fillId="0" borderId="5" xfId="0" applyFont="1" applyFill="1" applyBorder="1" applyAlignment="1"/>
    <xf numFmtId="0" fontId="6" fillId="0" borderId="6" xfId="0" applyFont="1" applyFill="1" applyBorder="1" applyAlignment="1"/>
    <xf numFmtId="0" fontId="6" fillId="0" borderId="7" xfId="0" applyFont="1" applyFill="1" applyBorder="1" applyAlignment="1">
      <alignment horizontal="right"/>
    </xf>
    <xf numFmtId="0" fontId="6" fillId="0" borderId="8" xfId="0" applyFont="1" applyFill="1" applyBorder="1"/>
    <xf numFmtId="0" fontId="6" fillId="0" borderId="8" xfId="0" applyFont="1" applyFill="1" applyBorder="1" applyAlignment="1"/>
    <xf numFmtId="0" fontId="6" fillId="0" borderId="9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cuments/ALISCA/El&#337;nevez&#233;s/Kor&#225;bbi%20versenyek/El&#337;nevez&#233;s-Alisca-2013.10.19.%20&#336;szi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evezés"/>
      <sheetName val="csapatok"/>
      <sheetName val="névsor"/>
      <sheetName val="eredmény"/>
    </sheetNames>
    <sheetDataSet>
      <sheetData sheetId="0">
        <row r="2">
          <cell r="V2" t="str">
            <v>Mini</v>
          </cell>
          <cell r="W2" t="str">
            <v>CU</v>
          </cell>
          <cell r="X2" t="str">
            <v>Ffi</v>
          </cell>
        </row>
        <row r="3">
          <cell r="V3" t="str">
            <v>Gyerek</v>
          </cell>
          <cell r="W3" t="str">
            <v>HU</v>
          </cell>
          <cell r="X3" t="str">
            <v>Nő</v>
          </cell>
        </row>
        <row r="4">
          <cell r="V4" t="str">
            <v>Serdülő</v>
          </cell>
          <cell r="W4" t="str">
            <v>CB</v>
          </cell>
        </row>
        <row r="5">
          <cell r="V5" t="str">
            <v>Ifi</v>
          </cell>
          <cell r="W5" t="str">
            <v>CRB</v>
          </cell>
        </row>
        <row r="6">
          <cell r="V6" t="str">
            <v>Felnőtt</v>
          </cell>
          <cell r="W6" t="str">
            <v>OL</v>
          </cell>
        </row>
        <row r="7">
          <cell r="V7" t="str">
            <v>Senior</v>
          </cell>
          <cell r="W7" t="str">
            <v>TR-RB</v>
          </cell>
        </row>
        <row r="8">
          <cell r="W8" t="str">
            <v>TR-LB</v>
          </cell>
        </row>
        <row r="9">
          <cell r="W9" t="str">
            <v>BB</v>
          </cell>
        </row>
        <row r="10">
          <cell r="W10" t="str">
            <v>PB-HB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0"/>
  <sheetViews>
    <sheetView tabSelected="1" workbookViewId="0">
      <pane ySplit="1" topLeftCell="A2" activePane="bottomLeft" state="frozen"/>
      <selection pane="bottomLeft" activeCell="S4" sqref="S4"/>
    </sheetView>
  </sheetViews>
  <sheetFormatPr defaultRowHeight="15"/>
  <cols>
    <col min="1" max="1" width="9" style="22" bestFit="1" customWidth="1"/>
    <col min="2" max="2" width="29.7109375" style="22" bestFit="1" customWidth="1"/>
    <col min="3" max="3" width="9.85546875" style="22" bestFit="1" customWidth="1"/>
    <col min="4" max="4" width="10.42578125" style="22" bestFit="1" customWidth="1"/>
    <col min="5" max="5" width="5.28515625" style="22" bestFit="1" customWidth="1"/>
    <col min="6" max="6" width="22.42578125" style="22" bestFit="1" customWidth="1"/>
    <col min="7" max="14" width="5.7109375" style="22" customWidth="1"/>
    <col min="15" max="16384" width="9.140625" style="22"/>
  </cols>
  <sheetData>
    <row r="1" spans="1:17" s="5" customFormat="1" ht="30" customHeight="1" thickBot="1">
      <c r="A1" s="23" t="s">
        <v>235</v>
      </c>
      <c r="B1" s="24" t="s">
        <v>0</v>
      </c>
      <c r="C1" s="24" t="s">
        <v>3</v>
      </c>
      <c r="D1" s="24" t="s">
        <v>1</v>
      </c>
      <c r="E1" s="24" t="s">
        <v>2</v>
      </c>
      <c r="F1" s="24" t="s">
        <v>4</v>
      </c>
      <c r="G1" s="24">
        <v>11</v>
      </c>
      <c r="H1" s="24">
        <v>10</v>
      </c>
      <c r="I1" s="24">
        <v>8</v>
      </c>
      <c r="J1" s="24">
        <v>5</v>
      </c>
      <c r="K1" s="24">
        <v>4</v>
      </c>
      <c r="L1" s="24">
        <v>2</v>
      </c>
      <c r="M1" s="24">
        <v>1</v>
      </c>
      <c r="N1" s="24" t="s">
        <v>31</v>
      </c>
      <c r="O1" s="25" t="s">
        <v>223</v>
      </c>
      <c r="P1" s="24" t="s">
        <v>32</v>
      </c>
      <c r="Q1" s="26" t="s">
        <v>224</v>
      </c>
    </row>
    <row r="2" spans="1:17" s="32" customFormat="1" ht="15.95" customHeight="1">
      <c r="A2" s="27" t="s">
        <v>5</v>
      </c>
      <c r="B2" s="28" t="s">
        <v>175</v>
      </c>
      <c r="C2" s="28" t="s">
        <v>43</v>
      </c>
      <c r="D2" s="28" t="s">
        <v>34</v>
      </c>
      <c r="E2" s="28" t="s">
        <v>35</v>
      </c>
      <c r="F2" s="28" t="s">
        <v>66</v>
      </c>
      <c r="G2" s="28">
        <v>3</v>
      </c>
      <c r="H2" s="28">
        <v>6</v>
      </c>
      <c r="I2" s="28">
        <v>10</v>
      </c>
      <c r="J2" s="28">
        <v>4</v>
      </c>
      <c r="K2" s="28"/>
      <c r="L2" s="28"/>
      <c r="M2" s="28">
        <v>1</v>
      </c>
      <c r="N2" s="28"/>
      <c r="O2" s="29">
        <f t="shared" ref="O2:O33" si="0">G2*11+H2*10+I2*8+J2*5+K2*4+L2*2+M2*1+N2*0</f>
        <v>194</v>
      </c>
      <c r="P2" s="30">
        <f>O2/240</f>
        <v>0.80833333333333335</v>
      </c>
      <c r="Q2" s="31">
        <f t="shared" ref="Q2:Q33" si="1">SUM(G2:N2)</f>
        <v>24</v>
      </c>
    </row>
    <row r="3" spans="1:17" s="38" customFormat="1" ht="15.95" customHeight="1">
      <c r="A3" s="33" t="s">
        <v>6</v>
      </c>
      <c r="B3" s="34" t="s">
        <v>42</v>
      </c>
      <c r="C3" s="34" t="s">
        <v>43</v>
      </c>
      <c r="D3" s="34" t="s">
        <v>34</v>
      </c>
      <c r="E3" s="34" t="s">
        <v>35</v>
      </c>
      <c r="F3" s="34" t="s">
        <v>46</v>
      </c>
      <c r="G3" s="34">
        <v>2</v>
      </c>
      <c r="H3" s="34">
        <v>3</v>
      </c>
      <c r="I3" s="34">
        <v>11</v>
      </c>
      <c r="J3" s="34">
        <v>7</v>
      </c>
      <c r="K3" s="34">
        <v>1</v>
      </c>
      <c r="L3" s="34"/>
      <c r="M3" s="34"/>
      <c r="N3" s="34"/>
      <c r="O3" s="35">
        <f t="shared" si="0"/>
        <v>179</v>
      </c>
      <c r="P3" s="36">
        <f t="shared" ref="P3:P66" si="2">O3/240</f>
        <v>0.74583333333333335</v>
      </c>
      <c r="Q3" s="37">
        <f t="shared" si="1"/>
        <v>24</v>
      </c>
    </row>
    <row r="4" spans="1:17" s="38" customFormat="1" ht="15.95" customHeight="1">
      <c r="A4" s="33" t="s">
        <v>7</v>
      </c>
      <c r="B4" s="34" t="s">
        <v>200</v>
      </c>
      <c r="C4" s="34" t="s">
        <v>43</v>
      </c>
      <c r="D4" s="34" t="s">
        <v>34</v>
      </c>
      <c r="E4" s="34" t="s">
        <v>35</v>
      </c>
      <c r="F4" s="34" t="s">
        <v>74</v>
      </c>
      <c r="G4" s="34">
        <v>4</v>
      </c>
      <c r="H4" s="34">
        <v>3</v>
      </c>
      <c r="I4" s="34">
        <v>6</v>
      </c>
      <c r="J4" s="34">
        <v>8</v>
      </c>
      <c r="K4" s="34">
        <v>2</v>
      </c>
      <c r="L4" s="34"/>
      <c r="M4" s="34">
        <v>1</v>
      </c>
      <c r="N4" s="34"/>
      <c r="O4" s="35">
        <f t="shared" si="0"/>
        <v>171</v>
      </c>
      <c r="P4" s="36">
        <f t="shared" si="2"/>
        <v>0.71250000000000002</v>
      </c>
      <c r="Q4" s="37">
        <f t="shared" si="1"/>
        <v>24</v>
      </c>
    </row>
    <row r="5" spans="1:17" s="3" customFormat="1" ht="15.95" customHeight="1">
      <c r="A5" s="9" t="s">
        <v>8</v>
      </c>
      <c r="B5" s="2" t="s">
        <v>178</v>
      </c>
      <c r="C5" s="2" t="s">
        <v>43</v>
      </c>
      <c r="D5" s="2" t="s">
        <v>34</v>
      </c>
      <c r="E5" s="2" t="s">
        <v>35</v>
      </c>
      <c r="F5" s="2" t="s">
        <v>90</v>
      </c>
      <c r="G5" s="2">
        <v>1</v>
      </c>
      <c r="H5" s="2">
        <v>4</v>
      </c>
      <c r="I5" s="2">
        <v>8</v>
      </c>
      <c r="J5" s="2">
        <v>9</v>
      </c>
      <c r="K5" s="2"/>
      <c r="L5" s="2">
        <v>2</v>
      </c>
      <c r="M5" s="2"/>
      <c r="N5" s="2"/>
      <c r="O5" s="4">
        <f t="shared" si="0"/>
        <v>164</v>
      </c>
      <c r="P5" s="6">
        <f t="shared" si="2"/>
        <v>0.68333333333333335</v>
      </c>
      <c r="Q5" s="10">
        <f t="shared" si="1"/>
        <v>24</v>
      </c>
    </row>
    <row r="6" spans="1:17" s="3" customFormat="1" ht="15.95" customHeight="1">
      <c r="A6" s="9" t="s">
        <v>9</v>
      </c>
      <c r="B6" s="2" t="s">
        <v>177</v>
      </c>
      <c r="C6" s="2" t="s">
        <v>43</v>
      </c>
      <c r="D6" s="2" t="s">
        <v>34</v>
      </c>
      <c r="E6" s="2" t="s">
        <v>35</v>
      </c>
      <c r="F6" s="2" t="s">
        <v>90</v>
      </c>
      <c r="G6" s="2"/>
      <c r="H6" s="2">
        <v>1</v>
      </c>
      <c r="I6" s="2">
        <v>9</v>
      </c>
      <c r="J6" s="2">
        <v>11</v>
      </c>
      <c r="K6" s="2"/>
      <c r="L6" s="2">
        <v>1</v>
      </c>
      <c r="M6" s="2">
        <v>2</v>
      </c>
      <c r="N6" s="2"/>
      <c r="O6" s="4">
        <f t="shared" si="0"/>
        <v>141</v>
      </c>
      <c r="P6" s="6">
        <f t="shared" si="2"/>
        <v>0.58750000000000002</v>
      </c>
      <c r="Q6" s="10">
        <f t="shared" si="1"/>
        <v>24</v>
      </c>
    </row>
    <row r="7" spans="1:17" s="3" customFormat="1" ht="15.95" customHeight="1" thickBot="1">
      <c r="A7" s="11" t="s">
        <v>10</v>
      </c>
      <c r="B7" s="12" t="s">
        <v>87</v>
      </c>
      <c r="C7" s="12" t="s">
        <v>43</v>
      </c>
      <c r="D7" s="12" t="s">
        <v>34</v>
      </c>
      <c r="E7" s="12" t="s">
        <v>35</v>
      </c>
      <c r="F7" s="12" t="s">
        <v>39</v>
      </c>
      <c r="G7" s="12">
        <v>2</v>
      </c>
      <c r="H7" s="12">
        <v>2</v>
      </c>
      <c r="I7" s="12">
        <v>1</v>
      </c>
      <c r="J7" s="12">
        <v>13</v>
      </c>
      <c r="K7" s="12"/>
      <c r="L7" s="12">
        <v>2</v>
      </c>
      <c r="M7" s="12">
        <v>1</v>
      </c>
      <c r="N7" s="12">
        <v>3</v>
      </c>
      <c r="O7" s="13">
        <f t="shared" si="0"/>
        <v>120</v>
      </c>
      <c r="P7" s="14">
        <f t="shared" si="2"/>
        <v>0.5</v>
      </c>
      <c r="Q7" s="15">
        <f t="shared" si="1"/>
        <v>24</v>
      </c>
    </row>
    <row r="8" spans="1:17" s="38" customFormat="1" ht="15.95" customHeight="1" thickBot="1">
      <c r="A8" s="39" t="s">
        <v>5</v>
      </c>
      <c r="B8" s="40" t="s">
        <v>69</v>
      </c>
      <c r="C8" s="40" t="s">
        <v>43</v>
      </c>
      <c r="D8" s="40" t="s">
        <v>60</v>
      </c>
      <c r="E8" s="40" t="s">
        <v>56</v>
      </c>
      <c r="F8" s="40" t="s">
        <v>39</v>
      </c>
      <c r="G8" s="40">
        <v>3</v>
      </c>
      <c r="H8" s="40">
        <v>5</v>
      </c>
      <c r="I8" s="40">
        <v>9</v>
      </c>
      <c r="J8" s="40">
        <v>6</v>
      </c>
      <c r="K8" s="40"/>
      <c r="L8" s="40">
        <v>1</v>
      </c>
      <c r="M8" s="40"/>
      <c r="N8" s="40"/>
      <c r="O8" s="41">
        <f t="shared" si="0"/>
        <v>187</v>
      </c>
      <c r="P8" s="42">
        <f t="shared" si="2"/>
        <v>0.77916666666666667</v>
      </c>
      <c r="Q8" s="43">
        <f t="shared" si="1"/>
        <v>24</v>
      </c>
    </row>
    <row r="9" spans="1:17" s="38" customFormat="1" ht="15.95" customHeight="1" thickBot="1">
      <c r="A9" s="44" t="s">
        <v>5</v>
      </c>
      <c r="B9" s="45" t="s">
        <v>58</v>
      </c>
      <c r="C9" s="45" t="s">
        <v>43</v>
      </c>
      <c r="D9" s="45" t="s">
        <v>63</v>
      </c>
      <c r="E9" s="45" t="s">
        <v>40</v>
      </c>
      <c r="F9" s="45" t="s">
        <v>39</v>
      </c>
      <c r="G9" s="45"/>
      <c r="H9" s="45">
        <v>3</v>
      </c>
      <c r="I9" s="45">
        <v>8</v>
      </c>
      <c r="J9" s="45">
        <v>10</v>
      </c>
      <c r="K9" s="45"/>
      <c r="L9" s="45"/>
      <c r="M9" s="45">
        <v>2</v>
      </c>
      <c r="N9" s="45">
        <v>1</v>
      </c>
      <c r="O9" s="46">
        <f t="shared" si="0"/>
        <v>146</v>
      </c>
      <c r="P9" s="47">
        <f t="shared" si="2"/>
        <v>0.60833333333333328</v>
      </c>
      <c r="Q9" s="48">
        <f t="shared" si="1"/>
        <v>24</v>
      </c>
    </row>
    <row r="10" spans="1:17" s="38" customFormat="1" ht="15.95" customHeight="1" thickBot="1">
      <c r="A10" s="39" t="s">
        <v>5</v>
      </c>
      <c r="B10" s="40" t="s">
        <v>212</v>
      </c>
      <c r="C10" s="40" t="s">
        <v>43</v>
      </c>
      <c r="D10" s="40" t="s">
        <v>55</v>
      </c>
      <c r="E10" s="40" t="s">
        <v>56</v>
      </c>
      <c r="F10" s="40" t="s">
        <v>138</v>
      </c>
      <c r="G10" s="40"/>
      <c r="H10" s="40">
        <v>4</v>
      </c>
      <c r="I10" s="40">
        <v>4</v>
      </c>
      <c r="J10" s="40">
        <v>8</v>
      </c>
      <c r="K10" s="40"/>
      <c r="L10" s="40"/>
      <c r="M10" s="40">
        <v>8</v>
      </c>
      <c r="N10" s="40"/>
      <c r="O10" s="41">
        <f t="shared" si="0"/>
        <v>120</v>
      </c>
      <c r="P10" s="42">
        <f t="shared" si="2"/>
        <v>0.5</v>
      </c>
      <c r="Q10" s="43">
        <f t="shared" si="1"/>
        <v>24</v>
      </c>
    </row>
    <row r="11" spans="1:17" s="38" customFormat="1" ht="15.95" customHeight="1" thickBot="1">
      <c r="A11" s="39" t="s">
        <v>5</v>
      </c>
      <c r="B11" s="40" t="s">
        <v>157</v>
      </c>
      <c r="C11" s="40" t="s">
        <v>43</v>
      </c>
      <c r="D11" s="40" t="s">
        <v>55</v>
      </c>
      <c r="E11" s="40" t="s">
        <v>49</v>
      </c>
      <c r="F11" s="40" t="s">
        <v>154</v>
      </c>
      <c r="G11" s="40"/>
      <c r="H11" s="40">
        <v>5</v>
      </c>
      <c r="I11" s="40">
        <v>5</v>
      </c>
      <c r="J11" s="40">
        <v>6</v>
      </c>
      <c r="K11" s="40"/>
      <c r="L11" s="40"/>
      <c r="M11" s="40">
        <v>3</v>
      </c>
      <c r="N11" s="40">
        <v>5</v>
      </c>
      <c r="O11" s="41">
        <f t="shared" si="0"/>
        <v>123</v>
      </c>
      <c r="P11" s="42">
        <f t="shared" si="2"/>
        <v>0.51249999999999996</v>
      </c>
      <c r="Q11" s="43">
        <f t="shared" si="1"/>
        <v>24</v>
      </c>
    </row>
    <row r="12" spans="1:17" s="38" customFormat="1" ht="15.95" customHeight="1">
      <c r="A12" s="27" t="s">
        <v>5</v>
      </c>
      <c r="B12" s="28" t="s">
        <v>222</v>
      </c>
      <c r="C12" s="28" t="s">
        <v>97</v>
      </c>
      <c r="D12" s="28" t="s">
        <v>60</v>
      </c>
      <c r="E12" s="28" t="s">
        <v>49</v>
      </c>
      <c r="F12" s="28"/>
      <c r="G12" s="28">
        <v>1</v>
      </c>
      <c r="H12" s="28"/>
      <c r="I12" s="28">
        <v>2</v>
      </c>
      <c r="J12" s="28">
        <v>9</v>
      </c>
      <c r="K12" s="28">
        <v>1</v>
      </c>
      <c r="L12" s="28">
        <v>1</v>
      </c>
      <c r="M12" s="28">
        <v>6</v>
      </c>
      <c r="N12" s="28">
        <v>4</v>
      </c>
      <c r="O12" s="29">
        <f t="shared" si="0"/>
        <v>84</v>
      </c>
      <c r="P12" s="30">
        <f t="shared" si="2"/>
        <v>0.35</v>
      </c>
      <c r="Q12" s="31">
        <f t="shared" si="1"/>
        <v>24</v>
      </c>
    </row>
    <row r="13" spans="1:17" s="38" customFormat="1" ht="15.95" customHeight="1">
      <c r="A13" s="33" t="s">
        <v>6</v>
      </c>
      <c r="B13" s="34" t="s">
        <v>194</v>
      </c>
      <c r="C13" s="34" t="s">
        <v>97</v>
      </c>
      <c r="D13" s="34" t="s">
        <v>60</v>
      </c>
      <c r="E13" s="34" t="s">
        <v>49</v>
      </c>
      <c r="F13" s="34" t="s">
        <v>146</v>
      </c>
      <c r="G13" s="34">
        <v>1</v>
      </c>
      <c r="H13" s="34"/>
      <c r="I13" s="34">
        <v>3</v>
      </c>
      <c r="J13" s="34">
        <v>8</v>
      </c>
      <c r="K13" s="34"/>
      <c r="L13" s="34">
        <v>2</v>
      </c>
      <c r="M13" s="34">
        <v>2</v>
      </c>
      <c r="N13" s="34">
        <v>8</v>
      </c>
      <c r="O13" s="35">
        <f t="shared" si="0"/>
        <v>81</v>
      </c>
      <c r="P13" s="36">
        <f t="shared" si="2"/>
        <v>0.33750000000000002</v>
      </c>
      <c r="Q13" s="37">
        <f t="shared" si="1"/>
        <v>24</v>
      </c>
    </row>
    <row r="14" spans="1:17" s="38" customFormat="1" ht="15.95" customHeight="1" thickBot="1">
      <c r="A14" s="49" t="s">
        <v>7</v>
      </c>
      <c r="B14" s="50" t="s">
        <v>215</v>
      </c>
      <c r="C14" s="50" t="s">
        <v>97</v>
      </c>
      <c r="D14" s="50" t="s">
        <v>60</v>
      </c>
      <c r="E14" s="50" t="s">
        <v>49</v>
      </c>
      <c r="F14" s="50" t="s">
        <v>90</v>
      </c>
      <c r="G14" s="50">
        <v>1</v>
      </c>
      <c r="H14" s="50"/>
      <c r="I14" s="50"/>
      <c r="J14" s="50">
        <v>9</v>
      </c>
      <c r="K14" s="50"/>
      <c r="L14" s="50">
        <v>2</v>
      </c>
      <c r="M14" s="50">
        <v>4</v>
      </c>
      <c r="N14" s="50">
        <v>8</v>
      </c>
      <c r="O14" s="51">
        <f t="shared" si="0"/>
        <v>64</v>
      </c>
      <c r="P14" s="52">
        <f t="shared" si="2"/>
        <v>0.26666666666666666</v>
      </c>
      <c r="Q14" s="53">
        <f t="shared" si="1"/>
        <v>24</v>
      </c>
    </row>
    <row r="15" spans="1:17" s="38" customFormat="1" ht="15.95" customHeight="1" thickBot="1">
      <c r="A15" s="39" t="s">
        <v>5</v>
      </c>
      <c r="B15" s="40" t="s">
        <v>78</v>
      </c>
      <c r="C15" s="40" t="s">
        <v>97</v>
      </c>
      <c r="D15" s="40" t="s">
        <v>63</v>
      </c>
      <c r="E15" s="40" t="s">
        <v>35</v>
      </c>
      <c r="F15" s="40" t="s">
        <v>39</v>
      </c>
      <c r="G15" s="40"/>
      <c r="H15" s="40"/>
      <c r="I15" s="40">
        <v>6</v>
      </c>
      <c r="J15" s="40">
        <v>7</v>
      </c>
      <c r="K15" s="40">
        <v>1</v>
      </c>
      <c r="L15" s="40"/>
      <c r="M15" s="40">
        <v>7</v>
      </c>
      <c r="N15" s="40">
        <v>3</v>
      </c>
      <c r="O15" s="41">
        <f t="shared" si="0"/>
        <v>94</v>
      </c>
      <c r="P15" s="42">
        <f t="shared" si="2"/>
        <v>0.39166666666666666</v>
      </c>
      <c r="Q15" s="43">
        <f t="shared" si="1"/>
        <v>24</v>
      </c>
    </row>
    <row r="16" spans="1:17" s="38" customFormat="1" ht="15.95" customHeight="1" thickBot="1">
      <c r="A16" s="39" t="s">
        <v>5</v>
      </c>
      <c r="B16" s="40" t="s">
        <v>195</v>
      </c>
      <c r="C16" s="40" t="s">
        <v>97</v>
      </c>
      <c r="D16" s="40" t="s">
        <v>55</v>
      </c>
      <c r="E16" s="40" t="s">
        <v>49</v>
      </c>
      <c r="F16" s="40" t="s">
        <v>146</v>
      </c>
      <c r="G16" s="40"/>
      <c r="H16" s="40"/>
      <c r="I16" s="40">
        <v>2</v>
      </c>
      <c r="J16" s="40">
        <v>1</v>
      </c>
      <c r="K16" s="40"/>
      <c r="L16" s="40">
        <v>1</v>
      </c>
      <c r="M16" s="40">
        <v>7</v>
      </c>
      <c r="N16" s="40">
        <v>13</v>
      </c>
      <c r="O16" s="41">
        <f t="shared" si="0"/>
        <v>30</v>
      </c>
      <c r="P16" s="42">
        <f t="shared" si="2"/>
        <v>0.125</v>
      </c>
      <c r="Q16" s="43">
        <f t="shared" si="1"/>
        <v>24</v>
      </c>
    </row>
    <row r="17" spans="1:17" s="38" customFormat="1" ht="15.95" customHeight="1" thickBot="1">
      <c r="A17" s="39" t="s">
        <v>5</v>
      </c>
      <c r="B17" s="40" t="s">
        <v>207</v>
      </c>
      <c r="C17" s="40" t="s">
        <v>209</v>
      </c>
      <c r="D17" s="40" t="s">
        <v>63</v>
      </c>
      <c r="E17" s="40" t="s">
        <v>35</v>
      </c>
      <c r="F17" s="40"/>
      <c r="G17" s="40">
        <v>1</v>
      </c>
      <c r="H17" s="40">
        <v>6</v>
      </c>
      <c r="I17" s="40">
        <v>14</v>
      </c>
      <c r="J17" s="40">
        <v>2</v>
      </c>
      <c r="K17" s="40"/>
      <c r="L17" s="40"/>
      <c r="M17" s="40">
        <v>1</v>
      </c>
      <c r="N17" s="40"/>
      <c r="O17" s="41">
        <f t="shared" si="0"/>
        <v>194</v>
      </c>
      <c r="P17" s="42">
        <f t="shared" si="2"/>
        <v>0.80833333333333335</v>
      </c>
      <c r="Q17" s="43">
        <f t="shared" si="1"/>
        <v>24</v>
      </c>
    </row>
    <row r="18" spans="1:17" s="38" customFormat="1" ht="15.95" customHeight="1">
      <c r="A18" s="27" t="s">
        <v>5</v>
      </c>
      <c r="B18" s="28" t="s">
        <v>106</v>
      </c>
      <c r="C18" s="28" t="s">
        <v>94</v>
      </c>
      <c r="D18" s="28" t="s">
        <v>34</v>
      </c>
      <c r="E18" s="28" t="s">
        <v>35</v>
      </c>
      <c r="F18" s="28" t="s">
        <v>90</v>
      </c>
      <c r="G18" s="28">
        <v>5</v>
      </c>
      <c r="H18" s="28">
        <v>12</v>
      </c>
      <c r="I18" s="28">
        <v>6</v>
      </c>
      <c r="J18" s="28">
        <v>1</v>
      </c>
      <c r="K18" s="28"/>
      <c r="L18" s="28"/>
      <c r="M18" s="28"/>
      <c r="N18" s="28"/>
      <c r="O18" s="29">
        <f t="shared" si="0"/>
        <v>228</v>
      </c>
      <c r="P18" s="30">
        <f t="shared" si="2"/>
        <v>0.95</v>
      </c>
      <c r="Q18" s="31">
        <f t="shared" si="1"/>
        <v>24</v>
      </c>
    </row>
    <row r="19" spans="1:17" s="38" customFormat="1" ht="15.95" customHeight="1">
      <c r="A19" s="33" t="s">
        <v>6</v>
      </c>
      <c r="B19" s="34" t="s">
        <v>218</v>
      </c>
      <c r="C19" s="34" t="s">
        <v>94</v>
      </c>
      <c r="D19" s="34" t="s">
        <v>34</v>
      </c>
      <c r="E19" s="34" t="s">
        <v>35</v>
      </c>
      <c r="F19" s="34" t="s">
        <v>95</v>
      </c>
      <c r="G19" s="34">
        <v>4</v>
      </c>
      <c r="H19" s="34">
        <v>9</v>
      </c>
      <c r="I19" s="34">
        <v>6</v>
      </c>
      <c r="J19" s="34">
        <v>5</v>
      </c>
      <c r="K19" s="34"/>
      <c r="L19" s="34"/>
      <c r="M19" s="34"/>
      <c r="N19" s="34"/>
      <c r="O19" s="35">
        <f t="shared" si="0"/>
        <v>207</v>
      </c>
      <c r="P19" s="36">
        <f t="shared" si="2"/>
        <v>0.86250000000000004</v>
      </c>
      <c r="Q19" s="37">
        <f t="shared" si="1"/>
        <v>24</v>
      </c>
    </row>
    <row r="20" spans="1:17" s="38" customFormat="1" ht="15.95" customHeight="1">
      <c r="A20" s="33" t="s">
        <v>7</v>
      </c>
      <c r="B20" s="34" t="s">
        <v>213</v>
      </c>
      <c r="C20" s="34" t="s">
        <v>94</v>
      </c>
      <c r="D20" s="34" t="s">
        <v>34</v>
      </c>
      <c r="E20" s="34" t="s">
        <v>35</v>
      </c>
      <c r="F20" s="34" t="s">
        <v>214</v>
      </c>
      <c r="G20" s="34">
        <v>3</v>
      </c>
      <c r="H20" s="34">
        <v>5</v>
      </c>
      <c r="I20" s="34">
        <v>10</v>
      </c>
      <c r="J20" s="34">
        <v>5</v>
      </c>
      <c r="K20" s="34">
        <v>1</v>
      </c>
      <c r="L20" s="34"/>
      <c r="M20" s="34"/>
      <c r="N20" s="34"/>
      <c r="O20" s="35">
        <f t="shared" si="0"/>
        <v>192</v>
      </c>
      <c r="P20" s="36">
        <f t="shared" si="2"/>
        <v>0.8</v>
      </c>
      <c r="Q20" s="37">
        <f t="shared" si="1"/>
        <v>24</v>
      </c>
    </row>
    <row r="21" spans="1:17" s="3" customFormat="1" ht="15.95" customHeight="1">
      <c r="A21" s="9" t="s">
        <v>8</v>
      </c>
      <c r="B21" s="2" t="s">
        <v>116</v>
      </c>
      <c r="C21" s="2" t="s">
        <v>94</v>
      </c>
      <c r="D21" s="2" t="s">
        <v>34</v>
      </c>
      <c r="E21" s="2" t="s">
        <v>35</v>
      </c>
      <c r="F21" s="2" t="s">
        <v>117</v>
      </c>
      <c r="G21" s="2">
        <v>1</v>
      </c>
      <c r="H21" s="2">
        <v>5</v>
      </c>
      <c r="I21" s="2">
        <v>11</v>
      </c>
      <c r="J21" s="2">
        <v>7</v>
      </c>
      <c r="K21" s="2"/>
      <c r="L21" s="2"/>
      <c r="M21" s="2"/>
      <c r="N21" s="2"/>
      <c r="O21" s="4">
        <f t="shared" si="0"/>
        <v>184</v>
      </c>
      <c r="P21" s="6">
        <f t="shared" si="2"/>
        <v>0.76666666666666672</v>
      </c>
      <c r="Q21" s="10">
        <f t="shared" si="1"/>
        <v>24</v>
      </c>
    </row>
    <row r="22" spans="1:17" s="3" customFormat="1" ht="15.95" customHeight="1">
      <c r="A22" s="9" t="s">
        <v>9</v>
      </c>
      <c r="B22" s="2" t="s">
        <v>91</v>
      </c>
      <c r="C22" s="2" t="s">
        <v>94</v>
      </c>
      <c r="D22" s="2" t="s">
        <v>34</v>
      </c>
      <c r="E22" s="2" t="s">
        <v>35</v>
      </c>
      <c r="F22" s="2" t="s">
        <v>95</v>
      </c>
      <c r="G22" s="2">
        <v>1</v>
      </c>
      <c r="H22" s="2">
        <v>7</v>
      </c>
      <c r="I22" s="2">
        <v>10</v>
      </c>
      <c r="J22" s="2">
        <v>4</v>
      </c>
      <c r="K22" s="2"/>
      <c r="L22" s="2"/>
      <c r="M22" s="2">
        <v>2</v>
      </c>
      <c r="N22" s="2"/>
      <c r="O22" s="4">
        <f t="shared" si="0"/>
        <v>183</v>
      </c>
      <c r="P22" s="6">
        <f t="shared" si="2"/>
        <v>0.76249999999999996</v>
      </c>
      <c r="Q22" s="10">
        <f t="shared" si="1"/>
        <v>24</v>
      </c>
    </row>
    <row r="23" spans="1:17" s="3" customFormat="1" ht="15.95" customHeight="1">
      <c r="A23" s="9" t="s">
        <v>10</v>
      </c>
      <c r="B23" s="2" t="s">
        <v>115</v>
      </c>
      <c r="C23" s="2" t="s">
        <v>94</v>
      </c>
      <c r="D23" s="2" t="s">
        <v>34</v>
      </c>
      <c r="E23" s="2" t="s">
        <v>35</v>
      </c>
      <c r="F23" s="2" t="s">
        <v>117</v>
      </c>
      <c r="G23" s="2">
        <v>1</v>
      </c>
      <c r="H23" s="2">
        <v>5</v>
      </c>
      <c r="I23" s="2">
        <v>11</v>
      </c>
      <c r="J23" s="2">
        <v>6</v>
      </c>
      <c r="K23" s="2"/>
      <c r="L23" s="2"/>
      <c r="M23" s="2">
        <v>1</v>
      </c>
      <c r="N23" s="2"/>
      <c r="O23" s="4">
        <f t="shared" si="0"/>
        <v>180</v>
      </c>
      <c r="P23" s="6">
        <f t="shared" si="2"/>
        <v>0.75</v>
      </c>
      <c r="Q23" s="10">
        <f t="shared" si="1"/>
        <v>24</v>
      </c>
    </row>
    <row r="24" spans="1:17" s="3" customFormat="1" ht="15.95" customHeight="1" thickBot="1">
      <c r="A24" s="11" t="s">
        <v>11</v>
      </c>
      <c r="B24" s="12" t="s">
        <v>208</v>
      </c>
      <c r="C24" s="12" t="s">
        <v>94</v>
      </c>
      <c r="D24" s="12" t="s">
        <v>34</v>
      </c>
      <c r="E24" s="12" t="s">
        <v>35</v>
      </c>
      <c r="F24" s="12"/>
      <c r="G24" s="12">
        <v>1</v>
      </c>
      <c r="H24" s="12">
        <v>7</v>
      </c>
      <c r="I24" s="12">
        <v>5</v>
      </c>
      <c r="J24" s="12">
        <v>8</v>
      </c>
      <c r="K24" s="12"/>
      <c r="L24" s="12">
        <v>1</v>
      </c>
      <c r="M24" s="12">
        <v>2</v>
      </c>
      <c r="N24" s="12"/>
      <c r="O24" s="13">
        <f t="shared" si="0"/>
        <v>165</v>
      </c>
      <c r="P24" s="14">
        <f t="shared" si="2"/>
        <v>0.6875</v>
      </c>
      <c r="Q24" s="15">
        <f t="shared" si="1"/>
        <v>24</v>
      </c>
    </row>
    <row r="25" spans="1:17" s="38" customFormat="1" ht="15.95" customHeight="1">
      <c r="A25" s="27" t="s">
        <v>5</v>
      </c>
      <c r="B25" s="28" t="s">
        <v>217</v>
      </c>
      <c r="C25" s="28" t="s">
        <v>94</v>
      </c>
      <c r="D25" s="28" t="s">
        <v>34</v>
      </c>
      <c r="E25" s="28" t="s">
        <v>40</v>
      </c>
      <c r="F25" s="28" t="s">
        <v>90</v>
      </c>
      <c r="G25" s="28">
        <v>3</v>
      </c>
      <c r="H25" s="28">
        <v>6</v>
      </c>
      <c r="I25" s="28">
        <v>10</v>
      </c>
      <c r="J25" s="28">
        <v>5</v>
      </c>
      <c r="K25" s="28"/>
      <c r="L25" s="28"/>
      <c r="M25" s="28"/>
      <c r="N25" s="28"/>
      <c r="O25" s="29">
        <f t="shared" si="0"/>
        <v>198</v>
      </c>
      <c r="P25" s="30">
        <f t="shared" si="2"/>
        <v>0.82499999999999996</v>
      </c>
      <c r="Q25" s="31">
        <f t="shared" si="1"/>
        <v>24</v>
      </c>
    </row>
    <row r="26" spans="1:17" s="38" customFormat="1" ht="15.95" customHeight="1" thickBot="1">
      <c r="A26" s="49" t="s">
        <v>6</v>
      </c>
      <c r="B26" s="50" t="s">
        <v>164</v>
      </c>
      <c r="C26" s="50" t="s">
        <v>94</v>
      </c>
      <c r="D26" s="50" t="s">
        <v>34</v>
      </c>
      <c r="E26" s="50" t="s">
        <v>40</v>
      </c>
      <c r="F26" s="50" t="s">
        <v>90</v>
      </c>
      <c r="G26" s="50">
        <v>4</v>
      </c>
      <c r="H26" s="50">
        <v>8</v>
      </c>
      <c r="I26" s="50">
        <v>5</v>
      </c>
      <c r="J26" s="50">
        <v>5</v>
      </c>
      <c r="K26" s="50">
        <v>1</v>
      </c>
      <c r="L26" s="50">
        <v>1</v>
      </c>
      <c r="M26" s="50"/>
      <c r="N26" s="50"/>
      <c r="O26" s="51">
        <f t="shared" si="0"/>
        <v>195</v>
      </c>
      <c r="P26" s="52">
        <f t="shared" si="2"/>
        <v>0.8125</v>
      </c>
      <c r="Q26" s="53">
        <f t="shared" si="1"/>
        <v>24</v>
      </c>
    </row>
    <row r="27" spans="1:17" s="38" customFormat="1" ht="15.95" customHeight="1">
      <c r="A27" s="27" t="s">
        <v>5</v>
      </c>
      <c r="B27" s="28" t="s">
        <v>219</v>
      </c>
      <c r="C27" s="28" t="s">
        <v>94</v>
      </c>
      <c r="D27" s="28" t="s">
        <v>55</v>
      </c>
      <c r="E27" s="28" t="s">
        <v>56</v>
      </c>
      <c r="F27" s="28" t="s">
        <v>90</v>
      </c>
      <c r="G27" s="28">
        <v>2</v>
      </c>
      <c r="H27" s="28">
        <v>8</v>
      </c>
      <c r="I27" s="28">
        <v>10</v>
      </c>
      <c r="J27" s="28">
        <v>4</v>
      </c>
      <c r="K27" s="28"/>
      <c r="L27" s="28"/>
      <c r="M27" s="28"/>
      <c r="N27" s="28"/>
      <c r="O27" s="29">
        <f t="shared" si="0"/>
        <v>202</v>
      </c>
      <c r="P27" s="30">
        <f t="shared" si="2"/>
        <v>0.84166666666666667</v>
      </c>
      <c r="Q27" s="31">
        <f t="shared" si="1"/>
        <v>24</v>
      </c>
    </row>
    <row r="28" spans="1:17" s="38" customFormat="1" ht="15.95" customHeight="1">
      <c r="A28" s="33" t="s">
        <v>6</v>
      </c>
      <c r="B28" s="34" t="s">
        <v>83</v>
      </c>
      <c r="C28" s="34" t="s">
        <v>94</v>
      </c>
      <c r="D28" s="34" t="s">
        <v>55</v>
      </c>
      <c r="E28" s="34" t="s">
        <v>56</v>
      </c>
      <c r="F28" s="34" t="s">
        <v>39</v>
      </c>
      <c r="G28" s="34">
        <v>4</v>
      </c>
      <c r="H28" s="34">
        <v>3</v>
      </c>
      <c r="I28" s="34">
        <v>4</v>
      </c>
      <c r="J28" s="34">
        <v>12</v>
      </c>
      <c r="K28" s="34"/>
      <c r="L28" s="34">
        <v>1</v>
      </c>
      <c r="M28" s="34"/>
      <c r="N28" s="34"/>
      <c r="O28" s="35">
        <f t="shared" si="0"/>
        <v>168</v>
      </c>
      <c r="P28" s="36">
        <f t="shared" si="2"/>
        <v>0.7</v>
      </c>
      <c r="Q28" s="37">
        <f t="shared" si="1"/>
        <v>24</v>
      </c>
    </row>
    <row r="29" spans="1:17" s="38" customFormat="1" ht="15.95" customHeight="1" thickBot="1">
      <c r="A29" s="49" t="s">
        <v>7</v>
      </c>
      <c r="B29" s="50" t="s">
        <v>220</v>
      </c>
      <c r="C29" s="50" t="s">
        <v>94</v>
      </c>
      <c r="D29" s="50" t="s">
        <v>55</v>
      </c>
      <c r="E29" s="50" t="s">
        <v>56</v>
      </c>
      <c r="F29" s="50" t="s">
        <v>90</v>
      </c>
      <c r="G29" s="50">
        <v>3</v>
      </c>
      <c r="H29" s="50">
        <v>1</v>
      </c>
      <c r="I29" s="50">
        <v>10</v>
      </c>
      <c r="J29" s="50">
        <v>7</v>
      </c>
      <c r="K29" s="50"/>
      <c r="L29" s="50">
        <v>1</v>
      </c>
      <c r="M29" s="50">
        <v>2</v>
      </c>
      <c r="N29" s="50"/>
      <c r="O29" s="51">
        <f t="shared" si="0"/>
        <v>162</v>
      </c>
      <c r="P29" s="52">
        <f t="shared" si="2"/>
        <v>0.67500000000000004</v>
      </c>
      <c r="Q29" s="53">
        <f t="shared" si="1"/>
        <v>24</v>
      </c>
    </row>
    <row r="30" spans="1:17" s="38" customFormat="1" ht="15.95" customHeight="1">
      <c r="A30" s="27" t="s">
        <v>5</v>
      </c>
      <c r="B30" s="28" t="s">
        <v>165</v>
      </c>
      <c r="C30" s="28" t="s">
        <v>96</v>
      </c>
      <c r="D30" s="28" t="s">
        <v>34</v>
      </c>
      <c r="E30" s="28" t="s">
        <v>35</v>
      </c>
      <c r="F30" s="28" t="s">
        <v>90</v>
      </c>
      <c r="G30" s="28">
        <v>6</v>
      </c>
      <c r="H30" s="28">
        <v>9</v>
      </c>
      <c r="I30" s="28">
        <v>7</v>
      </c>
      <c r="J30" s="28">
        <v>2</v>
      </c>
      <c r="K30" s="28"/>
      <c r="L30" s="28"/>
      <c r="M30" s="28"/>
      <c r="N30" s="28"/>
      <c r="O30" s="29">
        <f t="shared" si="0"/>
        <v>222</v>
      </c>
      <c r="P30" s="30">
        <f t="shared" si="2"/>
        <v>0.92500000000000004</v>
      </c>
      <c r="Q30" s="31">
        <f t="shared" si="1"/>
        <v>24</v>
      </c>
    </row>
    <row r="31" spans="1:17" s="38" customFormat="1" ht="15.95" customHeight="1">
      <c r="A31" s="33" t="s">
        <v>6</v>
      </c>
      <c r="B31" s="34" t="s">
        <v>144</v>
      </c>
      <c r="C31" s="34" t="s">
        <v>96</v>
      </c>
      <c r="D31" s="34" t="s">
        <v>34</v>
      </c>
      <c r="E31" s="34" t="s">
        <v>35</v>
      </c>
      <c r="F31" s="34"/>
      <c r="G31" s="34">
        <v>6</v>
      </c>
      <c r="H31" s="34">
        <v>7</v>
      </c>
      <c r="I31" s="34">
        <v>7</v>
      </c>
      <c r="J31" s="34">
        <v>4</v>
      </c>
      <c r="K31" s="34"/>
      <c r="L31" s="34"/>
      <c r="M31" s="34"/>
      <c r="N31" s="34"/>
      <c r="O31" s="35">
        <f t="shared" si="0"/>
        <v>212</v>
      </c>
      <c r="P31" s="36">
        <f t="shared" si="2"/>
        <v>0.8833333333333333</v>
      </c>
      <c r="Q31" s="37">
        <f t="shared" si="1"/>
        <v>24</v>
      </c>
    </row>
    <row r="32" spans="1:17" s="38" customFormat="1" ht="15.95" customHeight="1">
      <c r="A32" s="33" t="s">
        <v>7</v>
      </c>
      <c r="B32" s="34" t="s">
        <v>93</v>
      </c>
      <c r="C32" s="34" t="s">
        <v>96</v>
      </c>
      <c r="D32" s="34" t="s">
        <v>34</v>
      </c>
      <c r="E32" s="34" t="s">
        <v>35</v>
      </c>
      <c r="F32" s="34" t="s">
        <v>143</v>
      </c>
      <c r="G32" s="34"/>
      <c r="H32" s="34">
        <v>10</v>
      </c>
      <c r="I32" s="34">
        <v>12</v>
      </c>
      <c r="J32" s="34">
        <v>2</v>
      </c>
      <c r="K32" s="34"/>
      <c r="L32" s="34"/>
      <c r="M32" s="34"/>
      <c r="N32" s="34"/>
      <c r="O32" s="35">
        <f t="shared" si="0"/>
        <v>206</v>
      </c>
      <c r="P32" s="36">
        <f t="shared" si="2"/>
        <v>0.85833333333333328</v>
      </c>
      <c r="Q32" s="37">
        <f t="shared" si="1"/>
        <v>24</v>
      </c>
    </row>
    <row r="33" spans="1:17" s="3" customFormat="1" ht="15.95" customHeight="1">
      <c r="A33" s="9" t="s">
        <v>8</v>
      </c>
      <c r="B33" s="2" t="s">
        <v>167</v>
      </c>
      <c r="C33" s="2" t="s">
        <v>96</v>
      </c>
      <c r="D33" s="2" t="s">
        <v>34</v>
      </c>
      <c r="E33" s="2" t="s">
        <v>35</v>
      </c>
      <c r="F33" s="2" t="s">
        <v>95</v>
      </c>
      <c r="G33" s="2">
        <v>4</v>
      </c>
      <c r="H33" s="2">
        <v>6</v>
      </c>
      <c r="I33" s="2">
        <v>9</v>
      </c>
      <c r="J33" s="2">
        <v>5</v>
      </c>
      <c r="K33" s="2"/>
      <c r="L33" s="2"/>
      <c r="M33" s="2"/>
      <c r="N33" s="2"/>
      <c r="O33" s="4">
        <f t="shared" si="0"/>
        <v>201</v>
      </c>
      <c r="P33" s="6">
        <f t="shared" si="2"/>
        <v>0.83750000000000002</v>
      </c>
      <c r="Q33" s="10">
        <f t="shared" si="1"/>
        <v>24</v>
      </c>
    </row>
    <row r="34" spans="1:17" s="3" customFormat="1" ht="15.95" customHeight="1">
      <c r="A34" s="9" t="s">
        <v>9</v>
      </c>
      <c r="B34" s="2" t="s">
        <v>221</v>
      </c>
      <c r="C34" s="2" t="s">
        <v>96</v>
      </c>
      <c r="D34" s="2" t="s">
        <v>34</v>
      </c>
      <c r="E34" s="2" t="s">
        <v>35</v>
      </c>
      <c r="F34" s="2" t="s">
        <v>90</v>
      </c>
      <c r="G34" s="2">
        <v>1</v>
      </c>
      <c r="H34" s="2">
        <v>7</v>
      </c>
      <c r="I34" s="2">
        <v>10</v>
      </c>
      <c r="J34" s="2">
        <v>6</v>
      </c>
      <c r="K34" s="2"/>
      <c r="L34" s="2"/>
      <c r="M34" s="2"/>
      <c r="N34" s="2"/>
      <c r="O34" s="4">
        <f t="shared" ref="O34:O65" si="3">G34*11+H34*10+I34*8+J34*5+K34*4+L34*2+M34*1+N34*0</f>
        <v>191</v>
      </c>
      <c r="P34" s="6">
        <f t="shared" si="2"/>
        <v>0.79583333333333328</v>
      </c>
      <c r="Q34" s="10">
        <f t="shared" ref="Q34:Q65" si="4">SUM(G34:N34)</f>
        <v>24</v>
      </c>
    </row>
    <row r="35" spans="1:17" s="3" customFormat="1" ht="15.95" customHeight="1">
      <c r="A35" s="9" t="s">
        <v>10</v>
      </c>
      <c r="B35" s="2" t="s">
        <v>234</v>
      </c>
      <c r="C35" s="2" t="s">
        <v>96</v>
      </c>
      <c r="D35" s="2" t="s">
        <v>34</v>
      </c>
      <c r="E35" s="2" t="s">
        <v>35</v>
      </c>
      <c r="F35" s="2" t="s">
        <v>66</v>
      </c>
      <c r="G35" s="2">
        <v>1</v>
      </c>
      <c r="H35" s="2">
        <v>7</v>
      </c>
      <c r="I35" s="2">
        <v>8</v>
      </c>
      <c r="J35" s="2">
        <v>6</v>
      </c>
      <c r="K35" s="2">
        <v>1</v>
      </c>
      <c r="L35" s="2">
        <v>1</v>
      </c>
      <c r="M35" s="2"/>
      <c r="N35" s="2"/>
      <c r="O35" s="4">
        <f t="shared" si="3"/>
        <v>181</v>
      </c>
      <c r="P35" s="6">
        <f t="shared" si="2"/>
        <v>0.75416666666666665</v>
      </c>
      <c r="Q35" s="10">
        <f t="shared" si="4"/>
        <v>24</v>
      </c>
    </row>
    <row r="36" spans="1:17" s="3" customFormat="1" ht="15.95" customHeight="1">
      <c r="A36" s="9" t="s">
        <v>11</v>
      </c>
      <c r="B36" s="2" t="s">
        <v>145</v>
      </c>
      <c r="C36" s="2" t="s">
        <v>96</v>
      </c>
      <c r="D36" s="2" t="s">
        <v>34</v>
      </c>
      <c r="E36" s="2" t="s">
        <v>35</v>
      </c>
      <c r="F36" s="2" t="s">
        <v>146</v>
      </c>
      <c r="G36" s="2"/>
      <c r="H36" s="2">
        <v>5</v>
      </c>
      <c r="I36" s="2">
        <v>8</v>
      </c>
      <c r="J36" s="2">
        <v>9</v>
      </c>
      <c r="K36" s="2"/>
      <c r="L36" s="2">
        <v>1</v>
      </c>
      <c r="M36" s="2">
        <v>1</v>
      </c>
      <c r="N36" s="2"/>
      <c r="O36" s="4">
        <f t="shared" si="3"/>
        <v>162</v>
      </c>
      <c r="P36" s="6">
        <f t="shared" si="2"/>
        <v>0.67500000000000004</v>
      </c>
      <c r="Q36" s="10">
        <f t="shared" si="4"/>
        <v>24</v>
      </c>
    </row>
    <row r="37" spans="1:17" s="3" customFormat="1" ht="15.95" customHeight="1">
      <c r="A37" s="9" t="s">
        <v>12</v>
      </c>
      <c r="B37" s="2" t="s">
        <v>180</v>
      </c>
      <c r="C37" s="2" t="s">
        <v>96</v>
      </c>
      <c r="D37" s="2" t="s">
        <v>34</v>
      </c>
      <c r="E37" s="2" t="s">
        <v>35</v>
      </c>
      <c r="F37" s="2"/>
      <c r="G37" s="2">
        <v>2</v>
      </c>
      <c r="H37" s="2">
        <v>4</v>
      </c>
      <c r="I37" s="2">
        <v>7</v>
      </c>
      <c r="J37" s="2">
        <v>7</v>
      </c>
      <c r="K37" s="2">
        <v>1</v>
      </c>
      <c r="L37" s="2">
        <v>1</v>
      </c>
      <c r="M37" s="2">
        <v>2</v>
      </c>
      <c r="N37" s="2"/>
      <c r="O37" s="4">
        <f t="shared" si="3"/>
        <v>161</v>
      </c>
      <c r="P37" s="6">
        <f t="shared" si="2"/>
        <v>0.67083333333333328</v>
      </c>
      <c r="Q37" s="10">
        <f t="shared" si="4"/>
        <v>24</v>
      </c>
    </row>
    <row r="38" spans="1:17" s="3" customFormat="1" ht="15.95" customHeight="1">
      <c r="A38" s="9" t="s">
        <v>13</v>
      </c>
      <c r="B38" s="2" t="s">
        <v>109</v>
      </c>
      <c r="C38" s="2" t="s">
        <v>96</v>
      </c>
      <c r="D38" s="2" t="s">
        <v>34</v>
      </c>
      <c r="E38" s="2" t="s">
        <v>35</v>
      </c>
      <c r="F38" s="2" t="s">
        <v>110</v>
      </c>
      <c r="G38" s="2">
        <v>1</v>
      </c>
      <c r="H38" s="2">
        <v>3</v>
      </c>
      <c r="I38" s="2">
        <v>10</v>
      </c>
      <c r="J38" s="2">
        <v>7</v>
      </c>
      <c r="K38" s="2"/>
      <c r="L38" s="2">
        <v>1</v>
      </c>
      <c r="M38" s="2">
        <v>2</v>
      </c>
      <c r="N38" s="2"/>
      <c r="O38" s="4">
        <f t="shared" si="3"/>
        <v>160</v>
      </c>
      <c r="P38" s="6">
        <f t="shared" si="2"/>
        <v>0.66666666666666663</v>
      </c>
      <c r="Q38" s="10">
        <f t="shared" si="4"/>
        <v>24</v>
      </c>
    </row>
    <row r="39" spans="1:17" s="3" customFormat="1" ht="15.95" customHeight="1">
      <c r="A39" s="9" t="s">
        <v>14</v>
      </c>
      <c r="B39" s="2" t="s">
        <v>92</v>
      </c>
      <c r="C39" s="2" t="s">
        <v>96</v>
      </c>
      <c r="D39" s="2" t="s">
        <v>34</v>
      </c>
      <c r="E39" s="2" t="s">
        <v>35</v>
      </c>
      <c r="F39" s="2" t="s">
        <v>95</v>
      </c>
      <c r="G39" s="2">
        <v>1</v>
      </c>
      <c r="H39" s="2">
        <v>4</v>
      </c>
      <c r="I39" s="2">
        <v>10</v>
      </c>
      <c r="J39" s="2">
        <v>5</v>
      </c>
      <c r="K39" s="2"/>
      <c r="L39" s="2">
        <v>1</v>
      </c>
      <c r="M39" s="2">
        <v>1</v>
      </c>
      <c r="N39" s="2">
        <v>2</v>
      </c>
      <c r="O39" s="4">
        <f t="shared" si="3"/>
        <v>159</v>
      </c>
      <c r="P39" s="6">
        <f t="shared" si="2"/>
        <v>0.66249999999999998</v>
      </c>
      <c r="Q39" s="10">
        <f t="shared" si="4"/>
        <v>24</v>
      </c>
    </row>
    <row r="40" spans="1:17" s="3" customFormat="1" ht="15.95" customHeight="1" thickBot="1">
      <c r="A40" s="11" t="s">
        <v>15</v>
      </c>
      <c r="B40" s="12" t="s">
        <v>174</v>
      </c>
      <c r="C40" s="12" t="s">
        <v>96</v>
      </c>
      <c r="D40" s="12" t="s">
        <v>34</v>
      </c>
      <c r="E40" s="12" t="s">
        <v>35</v>
      </c>
      <c r="F40" s="12" t="s">
        <v>66</v>
      </c>
      <c r="G40" s="12"/>
      <c r="H40" s="12"/>
      <c r="I40" s="12">
        <v>8</v>
      </c>
      <c r="J40" s="12">
        <v>13</v>
      </c>
      <c r="K40" s="12"/>
      <c r="L40" s="12"/>
      <c r="M40" s="12">
        <v>2</v>
      </c>
      <c r="N40" s="12">
        <v>1</v>
      </c>
      <c r="O40" s="13">
        <f t="shared" si="3"/>
        <v>131</v>
      </c>
      <c r="P40" s="14">
        <f t="shared" si="2"/>
        <v>0.54583333333333328</v>
      </c>
      <c r="Q40" s="15">
        <f t="shared" si="4"/>
        <v>24</v>
      </c>
    </row>
    <row r="41" spans="1:17" s="38" customFormat="1" ht="15.95" customHeight="1">
      <c r="A41" s="27" t="s">
        <v>5</v>
      </c>
      <c r="B41" s="28" t="s">
        <v>210</v>
      </c>
      <c r="C41" s="28" t="s">
        <v>96</v>
      </c>
      <c r="D41" s="28" t="s">
        <v>63</v>
      </c>
      <c r="E41" s="28" t="s">
        <v>35</v>
      </c>
      <c r="F41" s="28" t="s">
        <v>95</v>
      </c>
      <c r="G41" s="28">
        <v>1</v>
      </c>
      <c r="H41" s="28">
        <v>5</v>
      </c>
      <c r="I41" s="28">
        <v>9</v>
      </c>
      <c r="J41" s="28">
        <v>9</v>
      </c>
      <c r="K41" s="28"/>
      <c r="L41" s="28"/>
      <c r="M41" s="28"/>
      <c r="N41" s="28"/>
      <c r="O41" s="29">
        <f t="shared" si="3"/>
        <v>178</v>
      </c>
      <c r="P41" s="30">
        <f t="shared" si="2"/>
        <v>0.7416666666666667</v>
      </c>
      <c r="Q41" s="31">
        <f t="shared" si="4"/>
        <v>24</v>
      </c>
    </row>
    <row r="42" spans="1:17" s="38" customFormat="1" ht="15.95" customHeight="1" thickBot="1">
      <c r="A42" s="49" t="s">
        <v>6</v>
      </c>
      <c r="B42" s="50" t="s">
        <v>134</v>
      </c>
      <c r="C42" s="50" t="s">
        <v>96</v>
      </c>
      <c r="D42" s="50" t="s">
        <v>63</v>
      </c>
      <c r="E42" s="50" t="s">
        <v>35</v>
      </c>
      <c r="F42" s="50" t="s">
        <v>138</v>
      </c>
      <c r="G42" s="50">
        <v>2</v>
      </c>
      <c r="H42" s="50">
        <v>2</v>
      </c>
      <c r="I42" s="50">
        <v>3</v>
      </c>
      <c r="J42" s="50">
        <v>10</v>
      </c>
      <c r="K42" s="50"/>
      <c r="L42" s="50"/>
      <c r="M42" s="50">
        <v>7</v>
      </c>
      <c r="N42" s="50"/>
      <c r="O42" s="51">
        <f t="shared" si="3"/>
        <v>123</v>
      </c>
      <c r="P42" s="52">
        <f t="shared" si="2"/>
        <v>0.51249999999999996</v>
      </c>
      <c r="Q42" s="53">
        <f t="shared" si="4"/>
        <v>24</v>
      </c>
    </row>
    <row r="43" spans="1:17" s="38" customFormat="1" ht="15.95" customHeight="1" thickBot="1">
      <c r="A43" s="39" t="s">
        <v>5</v>
      </c>
      <c r="B43" s="40" t="s">
        <v>216</v>
      </c>
      <c r="C43" s="40" t="s">
        <v>73</v>
      </c>
      <c r="D43" s="40" t="s">
        <v>34</v>
      </c>
      <c r="E43" s="40" t="s">
        <v>35</v>
      </c>
      <c r="F43" s="40" t="s">
        <v>90</v>
      </c>
      <c r="G43" s="40"/>
      <c r="H43" s="40"/>
      <c r="I43" s="40">
        <v>1</v>
      </c>
      <c r="J43" s="40">
        <v>18</v>
      </c>
      <c r="K43" s="40"/>
      <c r="L43" s="40"/>
      <c r="M43" s="40">
        <v>5</v>
      </c>
      <c r="N43" s="40"/>
      <c r="O43" s="41">
        <f t="shared" si="3"/>
        <v>103</v>
      </c>
      <c r="P43" s="42">
        <f t="shared" si="2"/>
        <v>0.42916666666666664</v>
      </c>
      <c r="Q43" s="43">
        <f t="shared" si="4"/>
        <v>24</v>
      </c>
    </row>
    <row r="44" spans="1:17" s="38" customFormat="1" ht="15.95" customHeight="1" thickBot="1">
      <c r="A44" s="39" t="s">
        <v>5</v>
      </c>
      <c r="B44" s="40" t="s">
        <v>72</v>
      </c>
      <c r="C44" s="40" t="s">
        <v>73</v>
      </c>
      <c r="D44" s="40" t="s">
        <v>34</v>
      </c>
      <c r="E44" s="40" t="s">
        <v>40</v>
      </c>
      <c r="F44" s="40" t="s">
        <v>74</v>
      </c>
      <c r="G44" s="40">
        <v>1</v>
      </c>
      <c r="H44" s="40"/>
      <c r="I44" s="40">
        <v>3</v>
      </c>
      <c r="J44" s="40">
        <v>12</v>
      </c>
      <c r="K44" s="40"/>
      <c r="L44" s="40">
        <v>1</v>
      </c>
      <c r="M44" s="40">
        <v>2</v>
      </c>
      <c r="N44" s="40">
        <v>5</v>
      </c>
      <c r="O44" s="41">
        <f t="shared" si="3"/>
        <v>99</v>
      </c>
      <c r="P44" s="42">
        <f t="shared" si="2"/>
        <v>0.41249999999999998</v>
      </c>
      <c r="Q44" s="43">
        <f t="shared" si="4"/>
        <v>24</v>
      </c>
    </row>
    <row r="45" spans="1:17" s="38" customFormat="1" ht="15.95" customHeight="1">
      <c r="A45" s="27" t="s">
        <v>5</v>
      </c>
      <c r="B45" s="28" t="s">
        <v>171</v>
      </c>
      <c r="C45" s="28" t="s">
        <v>121</v>
      </c>
      <c r="D45" s="28" t="s">
        <v>34</v>
      </c>
      <c r="E45" s="28" t="s">
        <v>35</v>
      </c>
      <c r="F45" s="28" t="s">
        <v>74</v>
      </c>
      <c r="G45" s="28"/>
      <c r="H45" s="28">
        <v>3</v>
      </c>
      <c r="I45" s="28">
        <v>3</v>
      </c>
      <c r="J45" s="28">
        <v>8</v>
      </c>
      <c r="K45" s="28">
        <v>1</v>
      </c>
      <c r="L45" s="28">
        <v>2</v>
      </c>
      <c r="M45" s="28">
        <v>2</v>
      </c>
      <c r="N45" s="28">
        <v>5</v>
      </c>
      <c r="O45" s="29">
        <f t="shared" si="3"/>
        <v>104</v>
      </c>
      <c r="P45" s="30">
        <f t="shared" si="2"/>
        <v>0.43333333333333335</v>
      </c>
      <c r="Q45" s="31">
        <f t="shared" si="4"/>
        <v>24</v>
      </c>
    </row>
    <row r="46" spans="1:17" s="38" customFormat="1" ht="15.95" customHeight="1">
      <c r="A46" s="33" t="s">
        <v>6</v>
      </c>
      <c r="B46" s="34" t="s">
        <v>197</v>
      </c>
      <c r="C46" s="34" t="s">
        <v>121</v>
      </c>
      <c r="D46" s="34" t="s">
        <v>34</v>
      </c>
      <c r="E46" s="34" t="s">
        <v>35</v>
      </c>
      <c r="F46" s="34" t="s">
        <v>146</v>
      </c>
      <c r="G46" s="34"/>
      <c r="H46" s="34">
        <v>2</v>
      </c>
      <c r="I46" s="34">
        <v>1</v>
      </c>
      <c r="J46" s="34">
        <v>8</v>
      </c>
      <c r="K46" s="34"/>
      <c r="L46" s="34"/>
      <c r="M46" s="34">
        <v>6</v>
      </c>
      <c r="N46" s="34">
        <v>7</v>
      </c>
      <c r="O46" s="35">
        <f t="shared" si="3"/>
        <v>74</v>
      </c>
      <c r="P46" s="36">
        <f t="shared" si="2"/>
        <v>0.30833333333333335</v>
      </c>
      <c r="Q46" s="37">
        <f t="shared" si="4"/>
        <v>24</v>
      </c>
    </row>
    <row r="47" spans="1:17" s="38" customFormat="1" ht="15.95" customHeight="1" thickBot="1">
      <c r="A47" s="49" t="s">
        <v>7</v>
      </c>
      <c r="B47" s="50" t="s">
        <v>196</v>
      </c>
      <c r="C47" s="50" t="s">
        <v>121</v>
      </c>
      <c r="D47" s="50" t="s">
        <v>34</v>
      </c>
      <c r="E47" s="50" t="s">
        <v>35</v>
      </c>
      <c r="F47" s="50" t="s">
        <v>146</v>
      </c>
      <c r="G47" s="50"/>
      <c r="H47" s="50"/>
      <c r="I47" s="50">
        <v>1</v>
      </c>
      <c r="J47" s="50">
        <v>7</v>
      </c>
      <c r="K47" s="50"/>
      <c r="L47" s="50">
        <v>1</v>
      </c>
      <c r="M47" s="50">
        <v>6</v>
      </c>
      <c r="N47" s="50">
        <v>9</v>
      </c>
      <c r="O47" s="51">
        <f t="shared" si="3"/>
        <v>51</v>
      </c>
      <c r="P47" s="52">
        <f t="shared" si="2"/>
        <v>0.21249999999999999</v>
      </c>
      <c r="Q47" s="53">
        <f t="shared" si="4"/>
        <v>24</v>
      </c>
    </row>
    <row r="48" spans="1:17" s="38" customFormat="1" ht="15.95" customHeight="1" thickBot="1">
      <c r="A48" s="39" t="s">
        <v>5</v>
      </c>
      <c r="B48" s="40" t="s">
        <v>120</v>
      </c>
      <c r="C48" s="40" t="s">
        <v>121</v>
      </c>
      <c r="D48" s="40" t="s">
        <v>34</v>
      </c>
      <c r="E48" s="40" t="s">
        <v>40</v>
      </c>
      <c r="F48" s="40" t="s">
        <v>74</v>
      </c>
      <c r="G48" s="40"/>
      <c r="H48" s="40"/>
      <c r="I48" s="40">
        <v>2</v>
      </c>
      <c r="J48" s="40">
        <v>7</v>
      </c>
      <c r="K48" s="40">
        <v>1</v>
      </c>
      <c r="L48" s="40">
        <v>1</v>
      </c>
      <c r="M48" s="40">
        <v>9</v>
      </c>
      <c r="N48" s="40">
        <v>4</v>
      </c>
      <c r="O48" s="41">
        <f t="shared" si="3"/>
        <v>66</v>
      </c>
      <c r="P48" s="42">
        <f t="shared" si="2"/>
        <v>0.27500000000000002</v>
      </c>
      <c r="Q48" s="43">
        <f t="shared" si="4"/>
        <v>24</v>
      </c>
    </row>
    <row r="49" spans="1:17" s="38" customFormat="1" ht="15.95" customHeight="1">
      <c r="A49" s="27" t="s">
        <v>5</v>
      </c>
      <c r="B49" s="28" t="s">
        <v>88</v>
      </c>
      <c r="C49" s="28" t="s">
        <v>45</v>
      </c>
      <c r="D49" s="28" t="s">
        <v>34</v>
      </c>
      <c r="E49" s="28" t="s">
        <v>35</v>
      </c>
      <c r="F49" s="28" t="s">
        <v>74</v>
      </c>
      <c r="G49" s="28">
        <v>1</v>
      </c>
      <c r="H49" s="28">
        <v>8</v>
      </c>
      <c r="I49" s="28">
        <v>12</v>
      </c>
      <c r="J49" s="28">
        <v>2</v>
      </c>
      <c r="K49" s="28">
        <v>1</v>
      </c>
      <c r="L49" s="28"/>
      <c r="M49" s="28"/>
      <c r="N49" s="28"/>
      <c r="O49" s="29">
        <f t="shared" si="3"/>
        <v>201</v>
      </c>
      <c r="P49" s="30">
        <f t="shared" si="2"/>
        <v>0.83750000000000002</v>
      </c>
      <c r="Q49" s="31">
        <f t="shared" si="4"/>
        <v>24</v>
      </c>
    </row>
    <row r="50" spans="1:17" s="38" customFormat="1" ht="15.95" customHeight="1">
      <c r="A50" s="33" t="s">
        <v>6</v>
      </c>
      <c r="B50" s="34" t="s">
        <v>122</v>
      </c>
      <c r="C50" s="34" t="s">
        <v>45</v>
      </c>
      <c r="D50" s="34" t="s">
        <v>34</v>
      </c>
      <c r="E50" s="34" t="s">
        <v>35</v>
      </c>
      <c r="F50" s="34" t="s">
        <v>138</v>
      </c>
      <c r="G50" s="34">
        <v>3</v>
      </c>
      <c r="H50" s="34">
        <v>6</v>
      </c>
      <c r="I50" s="34">
        <v>6</v>
      </c>
      <c r="J50" s="34">
        <v>8</v>
      </c>
      <c r="K50" s="34"/>
      <c r="L50" s="34">
        <v>1</v>
      </c>
      <c r="M50" s="34"/>
      <c r="N50" s="34"/>
      <c r="O50" s="35">
        <f t="shared" si="3"/>
        <v>183</v>
      </c>
      <c r="P50" s="36">
        <f t="shared" si="2"/>
        <v>0.76249999999999996</v>
      </c>
      <c r="Q50" s="37">
        <f t="shared" si="4"/>
        <v>24</v>
      </c>
    </row>
    <row r="51" spans="1:17" s="38" customFormat="1" ht="15.95" customHeight="1">
      <c r="A51" s="33" t="s">
        <v>7</v>
      </c>
      <c r="B51" s="34" t="s">
        <v>140</v>
      </c>
      <c r="C51" s="34" t="s">
        <v>45</v>
      </c>
      <c r="D51" s="34" t="s">
        <v>34</v>
      </c>
      <c r="E51" s="34" t="s">
        <v>35</v>
      </c>
      <c r="F51" s="34" t="s">
        <v>142</v>
      </c>
      <c r="G51" s="34">
        <v>1</v>
      </c>
      <c r="H51" s="34">
        <v>6</v>
      </c>
      <c r="I51" s="34">
        <v>8</v>
      </c>
      <c r="J51" s="34">
        <v>8</v>
      </c>
      <c r="K51" s="34">
        <v>1</v>
      </c>
      <c r="L51" s="34"/>
      <c r="M51" s="34"/>
      <c r="N51" s="34"/>
      <c r="O51" s="35">
        <f t="shared" si="3"/>
        <v>179</v>
      </c>
      <c r="P51" s="36">
        <f t="shared" si="2"/>
        <v>0.74583333333333335</v>
      </c>
      <c r="Q51" s="37">
        <f t="shared" si="4"/>
        <v>24</v>
      </c>
    </row>
    <row r="52" spans="1:17" s="3" customFormat="1" ht="15.95" customHeight="1">
      <c r="A52" s="9" t="s">
        <v>8</v>
      </c>
      <c r="B52" s="2" t="s">
        <v>119</v>
      </c>
      <c r="C52" s="2" t="s">
        <v>45</v>
      </c>
      <c r="D52" s="2" t="s">
        <v>34</v>
      </c>
      <c r="E52" s="2" t="s">
        <v>35</v>
      </c>
      <c r="F52" s="2" t="s">
        <v>74</v>
      </c>
      <c r="G52" s="2">
        <v>1</v>
      </c>
      <c r="H52" s="2">
        <v>4</v>
      </c>
      <c r="I52" s="2">
        <v>10</v>
      </c>
      <c r="J52" s="2">
        <v>9</v>
      </c>
      <c r="K52" s="2"/>
      <c r="L52" s="2"/>
      <c r="M52" s="2"/>
      <c r="N52" s="2"/>
      <c r="O52" s="4">
        <f t="shared" si="3"/>
        <v>176</v>
      </c>
      <c r="P52" s="6">
        <f t="shared" si="2"/>
        <v>0.73333333333333328</v>
      </c>
      <c r="Q52" s="10">
        <f t="shared" si="4"/>
        <v>24</v>
      </c>
    </row>
    <row r="53" spans="1:17" s="3" customFormat="1" ht="15.95" customHeight="1">
      <c r="A53" s="9" t="s">
        <v>9</v>
      </c>
      <c r="B53" s="2" t="s">
        <v>124</v>
      </c>
      <c r="C53" s="2" t="s">
        <v>45</v>
      </c>
      <c r="D53" s="2" t="s">
        <v>34</v>
      </c>
      <c r="E53" s="2" t="s">
        <v>35</v>
      </c>
      <c r="F53" s="2" t="s">
        <v>138</v>
      </c>
      <c r="G53" s="2">
        <v>1</v>
      </c>
      <c r="H53" s="2">
        <v>2</v>
      </c>
      <c r="I53" s="2">
        <v>9</v>
      </c>
      <c r="J53" s="2">
        <v>11</v>
      </c>
      <c r="K53" s="2"/>
      <c r="L53" s="2"/>
      <c r="M53" s="2">
        <v>1</v>
      </c>
      <c r="N53" s="2"/>
      <c r="O53" s="4">
        <f t="shared" si="3"/>
        <v>159</v>
      </c>
      <c r="P53" s="6">
        <f t="shared" si="2"/>
        <v>0.66249999999999998</v>
      </c>
      <c r="Q53" s="10">
        <f t="shared" si="4"/>
        <v>24</v>
      </c>
    </row>
    <row r="54" spans="1:17" s="3" customFormat="1" ht="15.95" customHeight="1">
      <c r="A54" s="9" t="s">
        <v>10</v>
      </c>
      <c r="B54" s="2" t="s">
        <v>114</v>
      </c>
      <c r="C54" s="2" t="s">
        <v>45</v>
      </c>
      <c r="D54" s="2" t="s">
        <v>34</v>
      </c>
      <c r="E54" s="2" t="s">
        <v>35</v>
      </c>
      <c r="F54" s="2"/>
      <c r="G54" s="2"/>
      <c r="H54" s="2">
        <v>3</v>
      </c>
      <c r="I54" s="2">
        <v>10</v>
      </c>
      <c r="J54" s="2">
        <v>9</v>
      </c>
      <c r="K54" s="2"/>
      <c r="L54" s="2"/>
      <c r="M54" s="2">
        <v>1</v>
      </c>
      <c r="N54" s="2">
        <v>1</v>
      </c>
      <c r="O54" s="4">
        <f t="shared" si="3"/>
        <v>156</v>
      </c>
      <c r="P54" s="6">
        <f t="shared" si="2"/>
        <v>0.65</v>
      </c>
      <c r="Q54" s="10">
        <f t="shared" si="4"/>
        <v>24</v>
      </c>
    </row>
    <row r="55" spans="1:17" s="3" customFormat="1" ht="15.95" customHeight="1">
      <c r="A55" s="9" t="s">
        <v>11</v>
      </c>
      <c r="B55" s="2" t="s">
        <v>169</v>
      </c>
      <c r="C55" s="2" t="s">
        <v>45</v>
      </c>
      <c r="D55" s="2" t="s">
        <v>34</v>
      </c>
      <c r="E55" s="2" t="s">
        <v>35</v>
      </c>
      <c r="F55" s="2" t="s">
        <v>74</v>
      </c>
      <c r="G55" s="2"/>
      <c r="H55" s="2">
        <v>1</v>
      </c>
      <c r="I55" s="2">
        <v>8</v>
      </c>
      <c r="J55" s="2">
        <v>15</v>
      </c>
      <c r="K55" s="2"/>
      <c r="L55" s="2"/>
      <c r="M55" s="2"/>
      <c r="N55" s="2"/>
      <c r="O55" s="4">
        <f t="shared" si="3"/>
        <v>149</v>
      </c>
      <c r="P55" s="6">
        <f t="shared" si="2"/>
        <v>0.62083333333333335</v>
      </c>
      <c r="Q55" s="10">
        <f t="shared" si="4"/>
        <v>24</v>
      </c>
    </row>
    <row r="56" spans="1:17" s="3" customFormat="1" ht="15.95" customHeight="1">
      <c r="A56" s="9" t="s">
        <v>12</v>
      </c>
      <c r="B56" s="2" t="s">
        <v>111</v>
      </c>
      <c r="C56" s="2" t="s">
        <v>45</v>
      </c>
      <c r="D56" s="2" t="s">
        <v>34</v>
      </c>
      <c r="E56" s="2" t="s">
        <v>35</v>
      </c>
      <c r="F56" s="2" t="s">
        <v>112</v>
      </c>
      <c r="G56" s="2">
        <v>3</v>
      </c>
      <c r="H56" s="2">
        <v>2</v>
      </c>
      <c r="I56" s="2">
        <v>5</v>
      </c>
      <c r="J56" s="2">
        <v>10</v>
      </c>
      <c r="K56" s="2"/>
      <c r="L56" s="2">
        <v>1</v>
      </c>
      <c r="M56" s="2">
        <v>3</v>
      </c>
      <c r="N56" s="2"/>
      <c r="O56" s="4">
        <f t="shared" si="3"/>
        <v>148</v>
      </c>
      <c r="P56" s="6">
        <f t="shared" si="2"/>
        <v>0.6166666666666667</v>
      </c>
      <c r="Q56" s="10">
        <f t="shared" si="4"/>
        <v>24</v>
      </c>
    </row>
    <row r="57" spans="1:17" s="3" customFormat="1" ht="15.95" customHeight="1">
      <c r="A57" s="9" t="s">
        <v>13</v>
      </c>
      <c r="B57" s="2" t="s">
        <v>104</v>
      </c>
      <c r="C57" s="2" t="s">
        <v>45</v>
      </c>
      <c r="D57" s="2" t="s">
        <v>34</v>
      </c>
      <c r="E57" s="2" t="s">
        <v>35</v>
      </c>
      <c r="F57" s="2" t="s">
        <v>103</v>
      </c>
      <c r="G57" s="2">
        <v>1</v>
      </c>
      <c r="H57" s="2">
        <v>2</v>
      </c>
      <c r="I57" s="2">
        <v>7</v>
      </c>
      <c r="J57" s="2">
        <v>10</v>
      </c>
      <c r="K57" s="2">
        <v>1</v>
      </c>
      <c r="L57" s="2">
        <v>1</v>
      </c>
      <c r="M57" s="2">
        <v>2</v>
      </c>
      <c r="N57" s="2"/>
      <c r="O57" s="4">
        <f t="shared" si="3"/>
        <v>145</v>
      </c>
      <c r="P57" s="6">
        <f t="shared" si="2"/>
        <v>0.60416666666666663</v>
      </c>
      <c r="Q57" s="10">
        <f t="shared" si="4"/>
        <v>24</v>
      </c>
    </row>
    <row r="58" spans="1:17" s="3" customFormat="1" ht="15.95" customHeight="1">
      <c r="A58" s="9" t="s">
        <v>14</v>
      </c>
      <c r="B58" s="2" t="s">
        <v>202</v>
      </c>
      <c r="C58" s="2" t="s">
        <v>45</v>
      </c>
      <c r="D58" s="2" t="s">
        <v>34</v>
      </c>
      <c r="E58" s="2" t="s">
        <v>35</v>
      </c>
      <c r="F58" s="2" t="s">
        <v>74</v>
      </c>
      <c r="G58" s="2"/>
      <c r="H58" s="2">
        <v>2</v>
      </c>
      <c r="I58" s="2">
        <v>9</v>
      </c>
      <c r="J58" s="2">
        <v>9</v>
      </c>
      <c r="K58" s="2">
        <v>1</v>
      </c>
      <c r="L58" s="2">
        <v>1</v>
      </c>
      <c r="M58" s="2">
        <v>1</v>
      </c>
      <c r="N58" s="2">
        <v>1</v>
      </c>
      <c r="O58" s="4">
        <f t="shared" si="3"/>
        <v>144</v>
      </c>
      <c r="P58" s="6">
        <f t="shared" si="2"/>
        <v>0.6</v>
      </c>
      <c r="Q58" s="10">
        <f t="shared" si="4"/>
        <v>24</v>
      </c>
    </row>
    <row r="59" spans="1:17" s="3" customFormat="1" ht="15.95" customHeight="1">
      <c r="A59" s="9" t="s">
        <v>15</v>
      </c>
      <c r="B59" s="2" t="s">
        <v>170</v>
      </c>
      <c r="C59" s="2" t="s">
        <v>45</v>
      </c>
      <c r="D59" s="2" t="s">
        <v>34</v>
      </c>
      <c r="E59" s="2" t="s">
        <v>35</v>
      </c>
      <c r="F59" s="2" t="s">
        <v>74</v>
      </c>
      <c r="G59" s="2">
        <v>2</v>
      </c>
      <c r="H59" s="2">
        <v>3</v>
      </c>
      <c r="I59" s="2">
        <v>4</v>
      </c>
      <c r="J59" s="2">
        <v>9</v>
      </c>
      <c r="K59" s="2"/>
      <c r="L59" s="2"/>
      <c r="M59" s="2">
        <v>5</v>
      </c>
      <c r="N59" s="2">
        <v>1</v>
      </c>
      <c r="O59" s="4">
        <f t="shared" si="3"/>
        <v>134</v>
      </c>
      <c r="P59" s="6">
        <f t="shared" si="2"/>
        <v>0.55833333333333335</v>
      </c>
      <c r="Q59" s="10">
        <f t="shared" si="4"/>
        <v>24</v>
      </c>
    </row>
    <row r="60" spans="1:17" s="3" customFormat="1" ht="15.95" customHeight="1">
      <c r="A60" s="9" t="s">
        <v>16</v>
      </c>
      <c r="B60" s="2" t="s">
        <v>118</v>
      </c>
      <c r="C60" s="2" t="s">
        <v>45</v>
      </c>
      <c r="D60" s="2" t="s">
        <v>34</v>
      </c>
      <c r="E60" s="2" t="s">
        <v>35</v>
      </c>
      <c r="F60" s="2" t="s">
        <v>141</v>
      </c>
      <c r="G60" s="2">
        <v>2</v>
      </c>
      <c r="H60" s="2">
        <v>1</v>
      </c>
      <c r="I60" s="2">
        <v>4</v>
      </c>
      <c r="J60" s="2">
        <v>11</v>
      </c>
      <c r="K60" s="2"/>
      <c r="L60" s="2">
        <v>4</v>
      </c>
      <c r="M60" s="2">
        <v>1</v>
      </c>
      <c r="N60" s="2">
        <v>1</v>
      </c>
      <c r="O60" s="4">
        <f t="shared" si="3"/>
        <v>128</v>
      </c>
      <c r="P60" s="6">
        <f t="shared" si="2"/>
        <v>0.53333333333333333</v>
      </c>
      <c r="Q60" s="10">
        <f t="shared" si="4"/>
        <v>24</v>
      </c>
    </row>
    <row r="61" spans="1:17" s="3" customFormat="1" ht="15.95" customHeight="1">
      <c r="A61" s="9" t="s">
        <v>17</v>
      </c>
      <c r="B61" s="2" t="s">
        <v>173</v>
      </c>
      <c r="C61" s="2" t="s">
        <v>45</v>
      </c>
      <c r="D61" s="2" t="s">
        <v>34</v>
      </c>
      <c r="E61" s="2" t="s">
        <v>35</v>
      </c>
      <c r="F61" s="2" t="s">
        <v>66</v>
      </c>
      <c r="G61" s="2">
        <v>1</v>
      </c>
      <c r="H61" s="2">
        <v>1</v>
      </c>
      <c r="I61" s="2">
        <v>5</v>
      </c>
      <c r="J61" s="2">
        <v>9</v>
      </c>
      <c r="K61" s="2"/>
      <c r="L61" s="2">
        <v>1</v>
      </c>
      <c r="M61" s="2">
        <v>3</v>
      </c>
      <c r="N61" s="2">
        <v>4</v>
      </c>
      <c r="O61" s="4">
        <f t="shared" si="3"/>
        <v>111</v>
      </c>
      <c r="P61" s="6">
        <f t="shared" si="2"/>
        <v>0.46250000000000002</v>
      </c>
      <c r="Q61" s="10">
        <f t="shared" si="4"/>
        <v>24</v>
      </c>
    </row>
    <row r="62" spans="1:17" s="3" customFormat="1" ht="15.95" customHeight="1">
      <c r="A62" s="9" t="s">
        <v>18</v>
      </c>
      <c r="B62" s="2" t="s">
        <v>129</v>
      </c>
      <c r="C62" s="2" t="s">
        <v>45</v>
      </c>
      <c r="D62" s="2" t="s">
        <v>34</v>
      </c>
      <c r="E62" s="2" t="s">
        <v>35</v>
      </c>
      <c r="F62" s="2" t="s">
        <v>138</v>
      </c>
      <c r="G62" s="2"/>
      <c r="H62" s="2">
        <v>2</v>
      </c>
      <c r="I62" s="2">
        <v>2</v>
      </c>
      <c r="J62" s="2">
        <v>14</v>
      </c>
      <c r="K62" s="2"/>
      <c r="L62" s="2">
        <v>1</v>
      </c>
      <c r="M62" s="2">
        <v>3</v>
      </c>
      <c r="N62" s="2">
        <v>2</v>
      </c>
      <c r="O62" s="4">
        <f t="shared" si="3"/>
        <v>111</v>
      </c>
      <c r="P62" s="6">
        <f t="shared" si="2"/>
        <v>0.46250000000000002</v>
      </c>
      <c r="Q62" s="10">
        <f t="shared" si="4"/>
        <v>24</v>
      </c>
    </row>
    <row r="63" spans="1:17" s="3" customFormat="1" ht="15.95" customHeight="1">
      <c r="A63" s="9" t="s">
        <v>19</v>
      </c>
      <c r="B63" s="2" t="s">
        <v>113</v>
      </c>
      <c r="C63" s="2" t="s">
        <v>45</v>
      </c>
      <c r="D63" s="2" t="s">
        <v>34</v>
      </c>
      <c r="E63" s="2" t="s">
        <v>35</v>
      </c>
      <c r="F63" s="2" t="s">
        <v>112</v>
      </c>
      <c r="G63" s="2"/>
      <c r="H63" s="2">
        <v>1</v>
      </c>
      <c r="I63" s="2">
        <v>5</v>
      </c>
      <c r="J63" s="2">
        <v>9</v>
      </c>
      <c r="K63" s="2">
        <v>2</v>
      </c>
      <c r="L63" s="2">
        <v>3</v>
      </c>
      <c r="M63" s="2">
        <v>2</v>
      </c>
      <c r="N63" s="2">
        <v>2</v>
      </c>
      <c r="O63" s="4">
        <f t="shared" si="3"/>
        <v>111</v>
      </c>
      <c r="P63" s="6">
        <f t="shared" si="2"/>
        <v>0.46250000000000002</v>
      </c>
      <c r="Q63" s="10">
        <f t="shared" si="4"/>
        <v>24</v>
      </c>
    </row>
    <row r="64" spans="1:17" s="3" customFormat="1" ht="15.95" customHeight="1" thickBot="1">
      <c r="A64" s="11" t="s">
        <v>20</v>
      </c>
      <c r="B64" s="12" t="s">
        <v>127</v>
      </c>
      <c r="C64" s="12" t="s">
        <v>45</v>
      </c>
      <c r="D64" s="12" t="s">
        <v>34</v>
      </c>
      <c r="E64" s="12" t="s">
        <v>35</v>
      </c>
      <c r="F64" s="12" t="s">
        <v>138</v>
      </c>
      <c r="G64" s="12">
        <v>1</v>
      </c>
      <c r="H64" s="12">
        <v>1</v>
      </c>
      <c r="I64" s="12">
        <v>2</v>
      </c>
      <c r="J64" s="12">
        <v>10</v>
      </c>
      <c r="K64" s="12">
        <v>1</v>
      </c>
      <c r="L64" s="12">
        <v>3</v>
      </c>
      <c r="M64" s="12">
        <v>5</v>
      </c>
      <c r="N64" s="12">
        <v>1</v>
      </c>
      <c r="O64" s="13">
        <f t="shared" si="3"/>
        <v>102</v>
      </c>
      <c r="P64" s="14">
        <f t="shared" si="2"/>
        <v>0.42499999999999999</v>
      </c>
      <c r="Q64" s="15">
        <f t="shared" si="4"/>
        <v>24</v>
      </c>
    </row>
    <row r="65" spans="1:17" s="38" customFormat="1" ht="15.95" customHeight="1">
      <c r="A65" s="27" t="s">
        <v>5</v>
      </c>
      <c r="B65" s="28" t="s">
        <v>123</v>
      </c>
      <c r="C65" s="28" t="s">
        <v>45</v>
      </c>
      <c r="D65" s="28" t="s">
        <v>34</v>
      </c>
      <c r="E65" s="28" t="s">
        <v>40</v>
      </c>
      <c r="F65" s="28" t="s">
        <v>138</v>
      </c>
      <c r="G65" s="28"/>
      <c r="H65" s="28">
        <v>1</v>
      </c>
      <c r="I65" s="28">
        <v>6</v>
      </c>
      <c r="J65" s="28">
        <v>12</v>
      </c>
      <c r="K65" s="28"/>
      <c r="L65" s="28">
        <v>2</v>
      </c>
      <c r="M65" s="28"/>
      <c r="N65" s="28">
        <v>3</v>
      </c>
      <c r="O65" s="29">
        <f t="shared" si="3"/>
        <v>122</v>
      </c>
      <c r="P65" s="30">
        <f t="shared" si="2"/>
        <v>0.5083333333333333</v>
      </c>
      <c r="Q65" s="31">
        <f t="shared" si="4"/>
        <v>24</v>
      </c>
    </row>
    <row r="66" spans="1:17" s="38" customFormat="1" ht="15.95" customHeight="1">
      <c r="A66" s="33" t="s">
        <v>6</v>
      </c>
      <c r="B66" s="34" t="s">
        <v>163</v>
      </c>
      <c r="C66" s="34" t="s">
        <v>45</v>
      </c>
      <c r="D66" s="34" t="s">
        <v>34</v>
      </c>
      <c r="E66" s="34" t="s">
        <v>40</v>
      </c>
      <c r="F66" s="34" t="s">
        <v>66</v>
      </c>
      <c r="G66" s="34">
        <v>1</v>
      </c>
      <c r="H66" s="34"/>
      <c r="I66" s="34">
        <v>4</v>
      </c>
      <c r="J66" s="34">
        <v>11</v>
      </c>
      <c r="K66" s="34"/>
      <c r="L66" s="34">
        <v>5</v>
      </c>
      <c r="M66" s="34">
        <v>3</v>
      </c>
      <c r="N66" s="34"/>
      <c r="O66" s="35">
        <f t="shared" ref="O66:O91" si="5">G66*11+H66*10+I66*8+J66*5+K66*4+L66*2+M66*1+N66*0</f>
        <v>111</v>
      </c>
      <c r="P66" s="36">
        <f t="shared" si="2"/>
        <v>0.46250000000000002</v>
      </c>
      <c r="Q66" s="37">
        <f t="shared" ref="Q66:Q91" si="6">SUM(G66:N66)</f>
        <v>24</v>
      </c>
    </row>
    <row r="67" spans="1:17" s="38" customFormat="1" ht="15.95" customHeight="1">
      <c r="A67" s="33" t="s">
        <v>7</v>
      </c>
      <c r="B67" s="34" t="s">
        <v>151</v>
      </c>
      <c r="C67" s="34" t="s">
        <v>45</v>
      </c>
      <c r="D67" s="34" t="s">
        <v>34</v>
      </c>
      <c r="E67" s="34" t="s">
        <v>40</v>
      </c>
      <c r="F67" s="34" t="s">
        <v>146</v>
      </c>
      <c r="G67" s="34"/>
      <c r="H67" s="34">
        <v>4</v>
      </c>
      <c r="I67" s="34">
        <v>3</v>
      </c>
      <c r="J67" s="34">
        <v>7</v>
      </c>
      <c r="K67" s="34"/>
      <c r="L67" s="34">
        <v>1</v>
      </c>
      <c r="M67" s="34">
        <v>4</v>
      </c>
      <c r="N67" s="34">
        <v>5</v>
      </c>
      <c r="O67" s="35">
        <f t="shared" si="5"/>
        <v>105</v>
      </c>
      <c r="P67" s="36">
        <f t="shared" ref="P67:P130" si="7">O67/240</f>
        <v>0.4375</v>
      </c>
      <c r="Q67" s="37">
        <f t="shared" si="6"/>
        <v>24</v>
      </c>
    </row>
    <row r="68" spans="1:17" s="3" customFormat="1" ht="15.95" customHeight="1">
      <c r="A68" s="9" t="s">
        <v>8</v>
      </c>
      <c r="B68" s="2" t="s">
        <v>44</v>
      </c>
      <c r="C68" s="2" t="s">
        <v>45</v>
      </c>
      <c r="D68" s="2" t="s">
        <v>34</v>
      </c>
      <c r="E68" s="2" t="s">
        <v>40</v>
      </c>
      <c r="F68" s="2" t="s">
        <v>46</v>
      </c>
      <c r="G68" s="2"/>
      <c r="H68" s="2"/>
      <c r="I68" s="2">
        <v>5</v>
      </c>
      <c r="J68" s="2">
        <v>9</v>
      </c>
      <c r="K68" s="2"/>
      <c r="L68" s="2">
        <v>1</v>
      </c>
      <c r="M68" s="2">
        <v>3</v>
      </c>
      <c r="N68" s="2">
        <v>6</v>
      </c>
      <c r="O68" s="4">
        <f t="shared" si="5"/>
        <v>90</v>
      </c>
      <c r="P68" s="6">
        <f t="shared" si="7"/>
        <v>0.375</v>
      </c>
      <c r="Q68" s="10">
        <f t="shared" si="6"/>
        <v>24</v>
      </c>
    </row>
    <row r="69" spans="1:17" s="3" customFormat="1" ht="15.95" customHeight="1" thickBot="1">
      <c r="A69" s="11" t="s">
        <v>9</v>
      </c>
      <c r="B69" s="12" t="s">
        <v>128</v>
      </c>
      <c r="C69" s="12" t="s">
        <v>45</v>
      </c>
      <c r="D69" s="12" t="s">
        <v>34</v>
      </c>
      <c r="E69" s="12" t="s">
        <v>40</v>
      </c>
      <c r="F69" s="12" t="s">
        <v>138</v>
      </c>
      <c r="G69" s="12"/>
      <c r="H69" s="12">
        <v>1</v>
      </c>
      <c r="I69" s="12"/>
      <c r="J69" s="12">
        <v>11</v>
      </c>
      <c r="K69" s="12">
        <v>1</v>
      </c>
      <c r="L69" s="12"/>
      <c r="M69" s="12">
        <v>5</v>
      </c>
      <c r="N69" s="12">
        <v>6</v>
      </c>
      <c r="O69" s="13">
        <f t="shared" si="5"/>
        <v>74</v>
      </c>
      <c r="P69" s="14">
        <f t="shared" si="7"/>
        <v>0.30833333333333335</v>
      </c>
      <c r="Q69" s="15">
        <f t="shared" si="6"/>
        <v>24</v>
      </c>
    </row>
    <row r="70" spans="1:17" s="38" customFormat="1" ht="15.95" customHeight="1">
      <c r="A70" s="27" t="s">
        <v>5</v>
      </c>
      <c r="B70" s="28" t="s">
        <v>137</v>
      </c>
      <c r="C70" s="28" t="s">
        <v>45</v>
      </c>
      <c r="D70" s="28" t="s">
        <v>60</v>
      </c>
      <c r="E70" s="28" t="s">
        <v>56</v>
      </c>
      <c r="F70" s="28" t="s">
        <v>138</v>
      </c>
      <c r="G70" s="28">
        <v>1</v>
      </c>
      <c r="H70" s="28">
        <v>8</v>
      </c>
      <c r="I70" s="28">
        <v>5</v>
      </c>
      <c r="J70" s="28">
        <v>7</v>
      </c>
      <c r="K70" s="28"/>
      <c r="L70" s="28">
        <v>1</v>
      </c>
      <c r="M70" s="28">
        <v>2</v>
      </c>
      <c r="N70" s="28"/>
      <c r="O70" s="29">
        <f t="shared" si="5"/>
        <v>170</v>
      </c>
      <c r="P70" s="30">
        <f t="shared" si="7"/>
        <v>0.70833333333333337</v>
      </c>
      <c r="Q70" s="31">
        <f t="shared" si="6"/>
        <v>24</v>
      </c>
    </row>
    <row r="71" spans="1:17" s="38" customFormat="1" ht="15.95" customHeight="1">
      <c r="A71" s="33" t="s">
        <v>6</v>
      </c>
      <c r="B71" s="34" t="s">
        <v>183</v>
      </c>
      <c r="C71" s="34" t="s">
        <v>45</v>
      </c>
      <c r="D71" s="34" t="s">
        <v>60</v>
      </c>
      <c r="E71" s="34" t="s">
        <v>56</v>
      </c>
      <c r="F71" s="34" t="s">
        <v>146</v>
      </c>
      <c r="G71" s="34">
        <v>1</v>
      </c>
      <c r="H71" s="34">
        <v>3</v>
      </c>
      <c r="I71" s="34">
        <v>7</v>
      </c>
      <c r="J71" s="34">
        <v>10</v>
      </c>
      <c r="K71" s="34">
        <v>1</v>
      </c>
      <c r="L71" s="34">
        <v>2</v>
      </c>
      <c r="M71" s="34"/>
      <c r="N71" s="34"/>
      <c r="O71" s="35">
        <f t="shared" si="5"/>
        <v>155</v>
      </c>
      <c r="P71" s="36">
        <f t="shared" si="7"/>
        <v>0.64583333333333337</v>
      </c>
      <c r="Q71" s="37">
        <f t="shared" si="6"/>
        <v>24</v>
      </c>
    </row>
    <row r="72" spans="1:17" s="38" customFormat="1" ht="15.95" customHeight="1">
      <c r="A72" s="33" t="s">
        <v>7</v>
      </c>
      <c r="B72" s="34" t="s">
        <v>147</v>
      </c>
      <c r="C72" s="34" t="s">
        <v>45</v>
      </c>
      <c r="D72" s="34" t="s">
        <v>60</v>
      </c>
      <c r="E72" s="34" t="s">
        <v>56</v>
      </c>
      <c r="F72" s="34" t="s">
        <v>146</v>
      </c>
      <c r="G72" s="34"/>
      <c r="H72" s="34">
        <v>4</v>
      </c>
      <c r="I72" s="34">
        <v>6</v>
      </c>
      <c r="J72" s="34">
        <v>12</v>
      </c>
      <c r="K72" s="34"/>
      <c r="L72" s="34"/>
      <c r="M72" s="34"/>
      <c r="N72" s="34">
        <v>2</v>
      </c>
      <c r="O72" s="35">
        <f t="shared" si="5"/>
        <v>148</v>
      </c>
      <c r="P72" s="36">
        <f t="shared" si="7"/>
        <v>0.6166666666666667</v>
      </c>
      <c r="Q72" s="37">
        <f t="shared" si="6"/>
        <v>24</v>
      </c>
    </row>
    <row r="73" spans="1:17" s="3" customFormat="1" ht="15.95" customHeight="1" thickBot="1">
      <c r="A73" s="11" t="s">
        <v>8</v>
      </c>
      <c r="B73" s="12" t="s">
        <v>75</v>
      </c>
      <c r="C73" s="12" t="s">
        <v>45</v>
      </c>
      <c r="D73" s="12" t="s">
        <v>60</v>
      </c>
      <c r="E73" s="12" t="s">
        <v>56</v>
      </c>
      <c r="F73" s="12" t="s">
        <v>39</v>
      </c>
      <c r="G73" s="12"/>
      <c r="H73" s="12">
        <v>2</v>
      </c>
      <c r="I73" s="12">
        <v>4</v>
      </c>
      <c r="J73" s="12">
        <v>17</v>
      </c>
      <c r="K73" s="12"/>
      <c r="L73" s="12"/>
      <c r="M73" s="12">
        <v>1</v>
      </c>
      <c r="N73" s="12"/>
      <c r="O73" s="13">
        <f t="shared" si="5"/>
        <v>138</v>
      </c>
      <c r="P73" s="14">
        <f t="shared" si="7"/>
        <v>0.57499999999999996</v>
      </c>
      <c r="Q73" s="15">
        <f t="shared" si="6"/>
        <v>24</v>
      </c>
    </row>
    <row r="74" spans="1:17" s="38" customFormat="1" ht="15.95" customHeight="1">
      <c r="A74" s="27" t="s">
        <v>5</v>
      </c>
      <c r="B74" s="28" t="s">
        <v>135</v>
      </c>
      <c r="C74" s="28" t="s">
        <v>45</v>
      </c>
      <c r="D74" s="28" t="s">
        <v>60</v>
      </c>
      <c r="E74" s="28" t="s">
        <v>49</v>
      </c>
      <c r="F74" s="28" t="s">
        <v>138</v>
      </c>
      <c r="G74" s="28"/>
      <c r="H74" s="28">
        <v>7</v>
      </c>
      <c r="I74" s="28">
        <v>8</v>
      </c>
      <c r="J74" s="28">
        <v>7</v>
      </c>
      <c r="K74" s="28"/>
      <c r="L74" s="28"/>
      <c r="M74" s="28">
        <v>2</v>
      </c>
      <c r="N74" s="28"/>
      <c r="O74" s="29">
        <f t="shared" si="5"/>
        <v>171</v>
      </c>
      <c r="P74" s="30">
        <f t="shared" si="7"/>
        <v>0.71250000000000002</v>
      </c>
      <c r="Q74" s="31">
        <f t="shared" si="6"/>
        <v>24</v>
      </c>
    </row>
    <row r="75" spans="1:17" s="38" customFormat="1" ht="15.95" customHeight="1">
      <c r="A75" s="33" t="s">
        <v>6</v>
      </c>
      <c r="B75" s="34" t="s">
        <v>148</v>
      </c>
      <c r="C75" s="34" t="s">
        <v>45</v>
      </c>
      <c r="D75" s="34" t="s">
        <v>60</v>
      </c>
      <c r="E75" s="34" t="s">
        <v>49</v>
      </c>
      <c r="F75" s="34" t="s">
        <v>146</v>
      </c>
      <c r="G75" s="34">
        <v>1</v>
      </c>
      <c r="H75" s="34">
        <v>2</v>
      </c>
      <c r="I75" s="34">
        <v>5</v>
      </c>
      <c r="J75" s="34">
        <v>14</v>
      </c>
      <c r="K75" s="34"/>
      <c r="L75" s="34">
        <v>1</v>
      </c>
      <c r="M75" s="34"/>
      <c r="N75" s="34">
        <v>1</v>
      </c>
      <c r="O75" s="35">
        <f t="shared" si="5"/>
        <v>143</v>
      </c>
      <c r="P75" s="36">
        <f t="shared" si="7"/>
        <v>0.59583333333333333</v>
      </c>
      <c r="Q75" s="37">
        <f t="shared" si="6"/>
        <v>24</v>
      </c>
    </row>
    <row r="76" spans="1:17" s="38" customFormat="1" ht="15.95" customHeight="1">
      <c r="A76" s="33" t="s">
        <v>7</v>
      </c>
      <c r="B76" s="34" t="s">
        <v>136</v>
      </c>
      <c r="C76" s="34" t="s">
        <v>45</v>
      </c>
      <c r="D76" s="34" t="s">
        <v>60</v>
      </c>
      <c r="E76" s="34" t="s">
        <v>49</v>
      </c>
      <c r="F76" s="34" t="s">
        <v>138</v>
      </c>
      <c r="G76" s="34">
        <v>1</v>
      </c>
      <c r="H76" s="34">
        <v>3</v>
      </c>
      <c r="I76" s="34">
        <v>4</v>
      </c>
      <c r="J76" s="34">
        <v>7</v>
      </c>
      <c r="K76" s="34"/>
      <c r="L76" s="34">
        <v>1</v>
      </c>
      <c r="M76" s="34">
        <v>3</v>
      </c>
      <c r="N76" s="34">
        <v>5</v>
      </c>
      <c r="O76" s="35">
        <f t="shared" si="5"/>
        <v>113</v>
      </c>
      <c r="P76" s="36">
        <f t="shared" si="7"/>
        <v>0.47083333333333333</v>
      </c>
      <c r="Q76" s="37">
        <f t="shared" si="6"/>
        <v>24</v>
      </c>
    </row>
    <row r="77" spans="1:17" s="3" customFormat="1" ht="15.95" customHeight="1" thickBot="1">
      <c r="A77" s="11" t="s">
        <v>8</v>
      </c>
      <c r="B77" s="12" t="s">
        <v>133</v>
      </c>
      <c r="C77" s="12" t="s">
        <v>45</v>
      </c>
      <c r="D77" s="12" t="s">
        <v>60</v>
      </c>
      <c r="E77" s="12" t="s">
        <v>49</v>
      </c>
      <c r="F77" s="12" t="s">
        <v>138</v>
      </c>
      <c r="G77" s="12">
        <v>1</v>
      </c>
      <c r="H77" s="12"/>
      <c r="I77" s="12">
        <v>4</v>
      </c>
      <c r="J77" s="12">
        <v>11</v>
      </c>
      <c r="K77" s="12"/>
      <c r="L77" s="12"/>
      <c r="M77" s="12">
        <v>4</v>
      </c>
      <c r="N77" s="12">
        <v>4</v>
      </c>
      <c r="O77" s="13">
        <f t="shared" si="5"/>
        <v>102</v>
      </c>
      <c r="P77" s="14">
        <f t="shared" si="7"/>
        <v>0.42499999999999999</v>
      </c>
      <c r="Q77" s="15">
        <f t="shared" si="6"/>
        <v>24</v>
      </c>
    </row>
    <row r="78" spans="1:17" s="38" customFormat="1" ht="15.95" customHeight="1">
      <c r="A78" s="27" t="s">
        <v>5</v>
      </c>
      <c r="B78" s="28" t="s">
        <v>131</v>
      </c>
      <c r="C78" s="28" t="s">
        <v>45</v>
      </c>
      <c r="D78" s="28" t="s">
        <v>68</v>
      </c>
      <c r="E78" s="28" t="s">
        <v>56</v>
      </c>
      <c r="F78" s="28" t="s">
        <v>138</v>
      </c>
      <c r="G78" s="28"/>
      <c r="H78" s="28"/>
      <c r="I78" s="28">
        <v>9</v>
      </c>
      <c r="J78" s="28">
        <v>8</v>
      </c>
      <c r="K78" s="28">
        <v>2</v>
      </c>
      <c r="L78" s="28">
        <v>2</v>
      </c>
      <c r="M78" s="28">
        <v>2</v>
      </c>
      <c r="N78" s="28">
        <v>1</v>
      </c>
      <c r="O78" s="29">
        <f t="shared" si="5"/>
        <v>126</v>
      </c>
      <c r="P78" s="30">
        <f t="shared" si="7"/>
        <v>0.52500000000000002</v>
      </c>
      <c r="Q78" s="31">
        <f t="shared" si="6"/>
        <v>24</v>
      </c>
    </row>
    <row r="79" spans="1:17" s="38" customFormat="1" ht="15.95" customHeight="1">
      <c r="A79" s="33" t="s">
        <v>6</v>
      </c>
      <c r="B79" s="34" t="s">
        <v>201</v>
      </c>
      <c r="C79" s="34" t="s">
        <v>45</v>
      </c>
      <c r="D79" s="34" t="s">
        <v>68</v>
      </c>
      <c r="E79" s="34" t="s">
        <v>56</v>
      </c>
      <c r="F79" s="34" t="s">
        <v>74</v>
      </c>
      <c r="G79" s="34">
        <v>1</v>
      </c>
      <c r="H79" s="34">
        <v>1</v>
      </c>
      <c r="I79" s="34">
        <v>7</v>
      </c>
      <c r="J79" s="34">
        <v>7</v>
      </c>
      <c r="K79" s="34"/>
      <c r="L79" s="34"/>
      <c r="M79" s="34">
        <v>5</v>
      </c>
      <c r="N79" s="34">
        <v>3</v>
      </c>
      <c r="O79" s="35">
        <f t="shared" si="5"/>
        <v>117</v>
      </c>
      <c r="P79" s="36">
        <f t="shared" si="7"/>
        <v>0.48749999999999999</v>
      </c>
      <c r="Q79" s="37">
        <f t="shared" si="6"/>
        <v>24</v>
      </c>
    </row>
    <row r="80" spans="1:17" s="38" customFormat="1" ht="15.95" customHeight="1" thickBot="1">
      <c r="A80" s="49" t="s">
        <v>7</v>
      </c>
      <c r="B80" s="50" t="s">
        <v>228</v>
      </c>
      <c r="C80" s="50" t="s">
        <v>45</v>
      </c>
      <c r="D80" s="50" t="s">
        <v>68</v>
      </c>
      <c r="E80" s="50" t="s">
        <v>56</v>
      </c>
      <c r="F80" s="50" t="s">
        <v>146</v>
      </c>
      <c r="G80" s="50"/>
      <c r="H80" s="50">
        <v>1</v>
      </c>
      <c r="I80" s="50">
        <v>4</v>
      </c>
      <c r="J80" s="50">
        <v>11</v>
      </c>
      <c r="K80" s="50">
        <v>1</v>
      </c>
      <c r="L80" s="50">
        <v>1</v>
      </c>
      <c r="M80" s="50">
        <v>4</v>
      </c>
      <c r="N80" s="50">
        <v>2</v>
      </c>
      <c r="O80" s="51">
        <f t="shared" si="5"/>
        <v>107</v>
      </c>
      <c r="P80" s="52">
        <f t="shared" si="7"/>
        <v>0.44583333333333336</v>
      </c>
      <c r="Q80" s="53">
        <f t="shared" si="6"/>
        <v>24</v>
      </c>
    </row>
    <row r="81" spans="1:17" s="38" customFormat="1" ht="15.95" customHeight="1">
      <c r="A81" s="27" t="s">
        <v>5</v>
      </c>
      <c r="B81" s="28" t="s">
        <v>231</v>
      </c>
      <c r="C81" s="28" t="s">
        <v>45</v>
      </c>
      <c r="D81" s="28" t="s">
        <v>63</v>
      </c>
      <c r="E81" s="28" t="s">
        <v>35</v>
      </c>
      <c r="F81" s="28"/>
      <c r="G81" s="28">
        <v>2</v>
      </c>
      <c r="H81" s="28">
        <v>3</v>
      </c>
      <c r="I81" s="28">
        <v>4</v>
      </c>
      <c r="J81" s="28">
        <v>14</v>
      </c>
      <c r="K81" s="28"/>
      <c r="L81" s="28">
        <v>1</v>
      </c>
      <c r="M81" s="28"/>
      <c r="N81" s="28"/>
      <c r="O81" s="29">
        <f t="shared" si="5"/>
        <v>156</v>
      </c>
      <c r="P81" s="30">
        <f t="shared" si="7"/>
        <v>0.65</v>
      </c>
      <c r="Q81" s="31">
        <f t="shared" si="6"/>
        <v>24</v>
      </c>
    </row>
    <row r="82" spans="1:17" s="38" customFormat="1" ht="15.95" customHeight="1">
      <c r="A82" s="33" t="s">
        <v>6</v>
      </c>
      <c r="B82" s="34" t="s">
        <v>65</v>
      </c>
      <c r="C82" s="34" t="s">
        <v>45</v>
      </c>
      <c r="D82" s="34" t="s">
        <v>63</v>
      </c>
      <c r="E82" s="34" t="s">
        <v>35</v>
      </c>
      <c r="F82" s="34" t="s">
        <v>66</v>
      </c>
      <c r="G82" s="34">
        <v>1</v>
      </c>
      <c r="H82" s="34">
        <v>4</v>
      </c>
      <c r="I82" s="34">
        <v>6</v>
      </c>
      <c r="J82" s="34">
        <v>9</v>
      </c>
      <c r="K82" s="34">
        <v>2</v>
      </c>
      <c r="L82" s="34"/>
      <c r="M82" s="34">
        <v>1</v>
      </c>
      <c r="N82" s="34">
        <v>1</v>
      </c>
      <c r="O82" s="35">
        <f t="shared" si="5"/>
        <v>153</v>
      </c>
      <c r="P82" s="36">
        <f t="shared" si="7"/>
        <v>0.63749999999999996</v>
      </c>
      <c r="Q82" s="37">
        <f t="shared" si="6"/>
        <v>24</v>
      </c>
    </row>
    <row r="83" spans="1:17" s="38" customFormat="1" ht="15.95" customHeight="1">
      <c r="A83" s="33" t="s">
        <v>7</v>
      </c>
      <c r="B83" s="34" t="s">
        <v>206</v>
      </c>
      <c r="C83" s="34" t="s">
        <v>45</v>
      </c>
      <c r="D83" s="34" t="s">
        <v>63</v>
      </c>
      <c r="E83" s="34" t="s">
        <v>35</v>
      </c>
      <c r="F83" s="34"/>
      <c r="G83" s="34">
        <v>2</v>
      </c>
      <c r="H83" s="34">
        <v>1</v>
      </c>
      <c r="I83" s="34">
        <v>7</v>
      </c>
      <c r="J83" s="34">
        <v>10</v>
      </c>
      <c r="K83" s="34">
        <v>1</v>
      </c>
      <c r="L83" s="34">
        <v>1</v>
      </c>
      <c r="M83" s="34">
        <v>1</v>
      </c>
      <c r="N83" s="34">
        <v>1</v>
      </c>
      <c r="O83" s="35">
        <f t="shared" si="5"/>
        <v>145</v>
      </c>
      <c r="P83" s="36">
        <f t="shared" si="7"/>
        <v>0.60416666666666663</v>
      </c>
      <c r="Q83" s="37">
        <f t="shared" si="6"/>
        <v>24</v>
      </c>
    </row>
    <row r="84" spans="1:17" s="3" customFormat="1" ht="15.95" customHeight="1" thickBot="1">
      <c r="A84" s="11" t="s">
        <v>8</v>
      </c>
      <c r="B84" s="12" t="s">
        <v>199</v>
      </c>
      <c r="C84" s="12" t="s">
        <v>45</v>
      </c>
      <c r="D84" s="12" t="s">
        <v>63</v>
      </c>
      <c r="E84" s="12" t="s">
        <v>35</v>
      </c>
      <c r="F84" s="12"/>
      <c r="G84" s="12"/>
      <c r="H84" s="12">
        <v>2</v>
      </c>
      <c r="I84" s="12">
        <v>3</v>
      </c>
      <c r="J84" s="12">
        <v>14</v>
      </c>
      <c r="K84" s="12">
        <v>2</v>
      </c>
      <c r="L84" s="12"/>
      <c r="M84" s="12">
        <v>2</v>
      </c>
      <c r="N84" s="12">
        <v>1</v>
      </c>
      <c r="O84" s="13">
        <f t="shared" si="5"/>
        <v>124</v>
      </c>
      <c r="P84" s="14">
        <f t="shared" si="7"/>
        <v>0.51666666666666672</v>
      </c>
      <c r="Q84" s="15">
        <f t="shared" si="6"/>
        <v>24</v>
      </c>
    </row>
    <row r="85" spans="1:17" s="38" customFormat="1" ht="15.95" customHeight="1">
      <c r="A85" s="27" t="s">
        <v>5</v>
      </c>
      <c r="B85" s="28" t="s">
        <v>126</v>
      </c>
      <c r="C85" s="28" t="s">
        <v>45</v>
      </c>
      <c r="D85" s="28" t="s">
        <v>55</v>
      </c>
      <c r="E85" s="28" t="s">
        <v>56</v>
      </c>
      <c r="F85" s="28" t="s">
        <v>138</v>
      </c>
      <c r="G85" s="28">
        <v>3</v>
      </c>
      <c r="H85" s="28">
        <v>3</v>
      </c>
      <c r="I85" s="28">
        <v>4</v>
      </c>
      <c r="J85" s="28">
        <v>12</v>
      </c>
      <c r="K85" s="28"/>
      <c r="L85" s="28"/>
      <c r="M85" s="28">
        <v>1</v>
      </c>
      <c r="N85" s="28">
        <v>1</v>
      </c>
      <c r="O85" s="29">
        <f t="shared" si="5"/>
        <v>156</v>
      </c>
      <c r="P85" s="30">
        <f t="shared" si="7"/>
        <v>0.65</v>
      </c>
      <c r="Q85" s="31">
        <f t="shared" si="6"/>
        <v>24</v>
      </c>
    </row>
    <row r="86" spans="1:17" s="38" customFormat="1" ht="15.95" customHeight="1">
      <c r="A86" s="33" t="s">
        <v>6</v>
      </c>
      <c r="B86" s="34" t="s">
        <v>125</v>
      </c>
      <c r="C86" s="34" t="s">
        <v>45</v>
      </c>
      <c r="D86" s="34" t="s">
        <v>55</v>
      </c>
      <c r="E86" s="34" t="s">
        <v>56</v>
      </c>
      <c r="F86" s="34" t="s">
        <v>138</v>
      </c>
      <c r="G86" s="34">
        <v>1</v>
      </c>
      <c r="H86" s="34">
        <v>4</v>
      </c>
      <c r="I86" s="34">
        <v>3</v>
      </c>
      <c r="J86" s="34">
        <v>16</v>
      </c>
      <c r="K86" s="34"/>
      <c r="L86" s="34"/>
      <c r="M86" s="34"/>
      <c r="N86" s="34"/>
      <c r="O86" s="35">
        <f t="shared" si="5"/>
        <v>155</v>
      </c>
      <c r="P86" s="36">
        <f t="shared" si="7"/>
        <v>0.64583333333333337</v>
      </c>
      <c r="Q86" s="37">
        <f t="shared" si="6"/>
        <v>24</v>
      </c>
    </row>
    <row r="87" spans="1:17" s="38" customFormat="1" ht="15.95" customHeight="1">
      <c r="A87" s="33" t="s">
        <v>7</v>
      </c>
      <c r="B87" s="34" t="s">
        <v>132</v>
      </c>
      <c r="C87" s="34" t="s">
        <v>45</v>
      </c>
      <c r="D87" s="34" t="s">
        <v>55</v>
      </c>
      <c r="E87" s="34" t="s">
        <v>56</v>
      </c>
      <c r="F87" s="34" t="s">
        <v>138</v>
      </c>
      <c r="G87" s="34">
        <v>2</v>
      </c>
      <c r="H87" s="34">
        <v>6</v>
      </c>
      <c r="I87" s="34">
        <v>2</v>
      </c>
      <c r="J87" s="34">
        <v>10</v>
      </c>
      <c r="K87" s="34"/>
      <c r="L87" s="34">
        <v>1</v>
      </c>
      <c r="M87" s="34">
        <v>3</v>
      </c>
      <c r="N87" s="34"/>
      <c r="O87" s="35">
        <f t="shared" si="5"/>
        <v>153</v>
      </c>
      <c r="P87" s="36">
        <f t="shared" si="7"/>
        <v>0.63749999999999996</v>
      </c>
      <c r="Q87" s="37">
        <f t="shared" si="6"/>
        <v>24</v>
      </c>
    </row>
    <row r="88" spans="1:17" s="3" customFormat="1" ht="15.95" customHeight="1">
      <c r="A88" s="9" t="s">
        <v>8</v>
      </c>
      <c r="B88" s="2" t="s">
        <v>203</v>
      </c>
      <c r="C88" s="2" t="s">
        <v>45</v>
      </c>
      <c r="D88" s="2" t="s">
        <v>55</v>
      </c>
      <c r="E88" s="2" t="s">
        <v>56</v>
      </c>
      <c r="F88" s="2" t="s">
        <v>74</v>
      </c>
      <c r="G88" s="2"/>
      <c r="H88" s="2">
        <v>3</v>
      </c>
      <c r="I88" s="2">
        <v>10</v>
      </c>
      <c r="J88" s="2">
        <v>7</v>
      </c>
      <c r="K88" s="2"/>
      <c r="L88" s="2">
        <v>2</v>
      </c>
      <c r="M88" s="2">
        <v>1</v>
      </c>
      <c r="N88" s="2">
        <v>1</v>
      </c>
      <c r="O88" s="4">
        <f t="shared" si="5"/>
        <v>150</v>
      </c>
      <c r="P88" s="6">
        <f t="shared" si="7"/>
        <v>0.625</v>
      </c>
      <c r="Q88" s="10">
        <f t="shared" si="6"/>
        <v>24</v>
      </c>
    </row>
    <row r="89" spans="1:17" s="3" customFormat="1" ht="15.95" customHeight="1" thickBot="1">
      <c r="A89" s="11" t="s">
        <v>9</v>
      </c>
      <c r="B89" s="12" t="s">
        <v>76</v>
      </c>
      <c r="C89" s="12" t="s">
        <v>45</v>
      </c>
      <c r="D89" s="12" t="s">
        <v>55</v>
      </c>
      <c r="E89" s="12" t="s">
        <v>56</v>
      </c>
      <c r="F89" s="12" t="s">
        <v>39</v>
      </c>
      <c r="G89" s="12"/>
      <c r="H89" s="12">
        <v>1</v>
      </c>
      <c r="I89" s="12">
        <v>7</v>
      </c>
      <c r="J89" s="12">
        <v>11</v>
      </c>
      <c r="K89" s="12"/>
      <c r="L89" s="12"/>
      <c r="M89" s="12">
        <v>2</v>
      </c>
      <c r="N89" s="12">
        <v>3</v>
      </c>
      <c r="O89" s="13">
        <f t="shared" si="5"/>
        <v>123</v>
      </c>
      <c r="P89" s="14">
        <f t="shared" si="7"/>
        <v>0.51249999999999996</v>
      </c>
      <c r="Q89" s="15">
        <f t="shared" si="6"/>
        <v>24</v>
      </c>
    </row>
    <row r="90" spans="1:17" s="38" customFormat="1" ht="15.95" customHeight="1">
      <c r="A90" s="27" t="s">
        <v>5</v>
      </c>
      <c r="B90" s="28" t="s">
        <v>130</v>
      </c>
      <c r="C90" s="28" t="s">
        <v>45</v>
      </c>
      <c r="D90" s="28" t="s">
        <v>55</v>
      </c>
      <c r="E90" s="28" t="s">
        <v>49</v>
      </c>
      <c r="F90" s="28" t="s">
        <v>138</v>
      </c>
      <c r="G90" s="28">
        <v>1</v>
      </c>
      <c r="H90" s="28">
        <v>3</v>
      </c>
      <c r="I90" s="28">
        <v>7</v>
      </c>
      <c r="J90" s="28">
        <v>9</v>
      </c>
      <c r="K90" s="28"/>
      <c r="L90" s="28"/>
      <c r="M90" s="28">
        <v>3</v>
      </c>
      <c r="N90" s="28">
        <v>1</v>
      </c>
      <c r="O90" s="29">
        <f t="shared" si="5"/>
        <v>145</v>
      </c>
      <c r="P90" s="30">
        <f t="shared" si="7"/>
        <v>0.60416666666666663</v>
      </c>
      <c r="Q90" s="31">
        <f t="shared" si="6"/>
        <v>24</v>
      </c>
    </row>
    <row r="91" spans="1:17" s="54" customFormat="1" ht="16.5" thickBot="1">
      <c r="A91" s="49" t="s">
        <v>6</v>
      </c>
      <c r="B91" s="50" t="s">
        <v>152</v>
      </c>
      <c r="C91" s="50" t="s">
        <v>45</v>
      </c>
      <c r="D91" s="50" t="s">
        <v>55</v>
      </c>
      <c r="E91" s="50" t="s">
        <v>49</v>
      </c>
      <c r="F91" s="50" t="s">
        <v>146</v>
      </c>
      <c r="G91" s="50"/>
      <c r="H91" s="50"/>
      <c r="I91" s="50"/>
      <c r="J91" s="50">
        <v>11</v>
      </c>
      <c r="K91" s="50">
        <v>1</v>
      </c>
      <c r="L91" s="50">
        <v>1</v>
      </c>
      <c r="M91" s="50">
        <v>5</v>
      </c>
      <c r="N91" s="50">
        <v>6</v>
      </c>
      <c r="O91" s="51">
        <f t="shared" si="5"/>
        <v>66</v>
      </c>
      <c r="P91" s="52">
        <f t="shared" si="7"/>
        <v>0.27500000000000002</v>
      </c>
      <c r="Q91" s="53">
        <f t="shared" si="6"/>
        <v>24</v>
      </c>
    </row>
    <row r="92" spans="1:17" s="59" customFormat="1" ht="15.95" customHeight="1">
      <c r="A92" s="55" t="s">
        <v>5</v>
      </c>
      <c r="B92" s="56" t="s">
        <v>51</v>
      </c>
      <c r="C92" s="56" t="s">
        <v>36</v>
      </c>
      <c r="D92" s="56" t="s">
        <v>34</v>
      </c>
      <c r="E92" s="56" t="s">
        <v>35</v>
      </c>
      <c r="F92" s="56" t="s">
        <v>39</v>
      </c>
      <c r="G92" s="56">
        <v>2</v>
      </c>
      <c r="H92" s="56">
        <v>2</v>
      </c>
      <c r="I92" s="56">
        <v>6</v>
      </c>
      <c r="J92" s="56">
        <v>9</v>
      </c>
      <c r="K92" s="56"/>
      <c r="L92" s="56">
        <v>1</v>
      </c>
      <c r="M92" s="56">
        <v>3</v>
      </c>
      <c r="N92" s="56">
        <v>1</v>
      </c>
      <c r="O92" s="57">
        <f t="shared" ref="O92:O155" si="8">G92*11+H92*10+I92*8+J92*5+K92*4+L92*2+M92*1+N92*0</f>
        <v>140</v>
      </c>
      <c r="P92" s="30">
        <f t="shared" si="7"/>
        <v>0.58333333333333337</v>
      </c>
      <c r="Q92" s="58">
        <f t="shared" ref="Q92:Q155" si="9">SUM(G92:N92)</f>
        <v>24</v>
      </c>
    </row>
    <row r="93" spans="1:17" s="59" customFormat="1" ht="15.95" customHeight="1">
      <c r="A93" s="60" t="s">
        <v>6</v>
      </c>
      <c r="B93" s="61" t="s">
        <v>232</v>
      </c>
      <c r="C93" s="61" t="s">
        <v>36</v>
      </c>
      <c r="D93" s="61" t="s">
        <v>34</v>
      </c>
      <c r="E93" s="61" t="s">
        <v>35</v>
      </c>
      <c r="F93" s="61" t="s">
        <v>102</v>
      </c>
      <c r="G93" s="61">
        <v>1</v>
      </c>
      <c r="H93" s="61">
        <v>2</v>
      </c>
      <c r="I93" s="61">
        <v>6</v>
      </c>
      <c r="J93" s="61">
        <v>11</v>
      </c>
      <c r="K93" s="61"/>
      <c r="L93" s="61">
        <v>2</v>
      </c>
      <c r="M93" s="61">
        <v>1</v>
      </c>
      <c r="N93" s="61">
        <v>1</v>
      </c>
      <c r="O93" s="62">
        <f t="shared" si="8"/>
        <v>139</v>
      </c>
      <c r="P93" s="36">
        <f t="shared" si="7"/>
        <v>0.57916666666666672</v>
      </c>
      <c r="Q93" s="63">
        <f t="shared" si="9"/>
        <v>24</v>
      </c>
    </row>
    <row r="94" spans="1:17" s="59" customFormat="1" ht="15.95" customHeight="1">
      <c r="A94" s="60" t="s">
        <v>7</v>
      </c>
      <c r="B94" s="61" t="s">
        <v>53</v>
      </c>
      <c r="C94" s="61" t="s">
        <v>36</v>
      </c>
      <c r="D94" s="61" t="s">
        <v>34</v>
      </c>
      <c r="E94" s="61" t="s">
        <v>35</v>
      </c>
      <c r="F94" s="61" t="s">
        <v>39</v>
      </c>
      <c r="G94" s="61">
        <v>1</v>
      </c>
      <c r="H94" s="61">
        <v>3</v>
      </c>
      <c r="I94" s="61">
        <v>4</v>
      </c>
      <c r="J94" s="61">
        <v>12</v>
      </c>
      <c r="K94" s="61"/>
      <c r="L94" s="61"/>
      <c r="M94" s="61">
        <v>2</v>
      </c>
      <c r="N94" s="61">
        <v>2</v>
      </c>
      <c r="O94" s="62">
        <f t="shared" si="8"/>
        <v>135</v>
      </c>
      <c r="P94" s="36">
        <f t="shared" si="7"/>
        <v>0.5625</v>
      </c>
      <c r="Q94" s="63">
        <f t="shared" si="9"/>
        <v>24</v>
      </c>
    </row>
    <row r="95" spans="1:17" s="8" customFormat="1" ht="15.95" customHeight="1">
      <c r="A95" s="16" t="s">
        <v>8</v>
      </c>
      <c r="B95" s="1" t="s">
        <v>233</v>
      </c>
      <c r="C95" s="1" t="s">
        <v>36</v>
      </c>
      <c r="D95" s="1" t="s">
        <v>34</v>
      </c>
      <c r="E95" s="1" t="s">
        <v>35</v>
      </c>
      <c r="F95" s="1" t="s">
        <v>102</v>
      </c>
      <c r="G95" s="1"/>
      <c r="H95" s="1">
        <v>3</v>
      </c>
      <c r="I95" s="1">
        <v>6</v>
      </c>
      <c r="J95" s="1">
        <v>10</v>
      </c>
      <c r="K95" s="1"/>
      <c r="L95" s="1"/>
      <c r="M95" s="1">
        <v>3</v>
      </c>
      <c r="N95" s="1">
        <v>2</v>
      </c>
      <c r="O95" s="7">
        <f t="shared" si="8"/>
        <v>131</v>
      </c>
      <c r="P95" s="6">
        <f t="shared" si="7"/>
        <v>0.54583333333333328</v>
      </c>
      <c r="Q95" s="17">
        <f t="shared" si="9"/>
        <v>24</v>
      </c>
    </row>
    <row r="96" spans="1:17" s="8" customFormat="1" ht="15.95" customHeight="1">
      <c r="A96" s="16" t="s">
        <v>9</v>
      </c>
      <c r="B96" s="1" t="s">
        <v>77</v>
      </c>
      <c r="C96" s="1" t="s">
        <v>36</v>
      </c>
      <c r="D96" s="1" t="s">
        <v>34</v>
      </c>
      <c r="E96" s="1" t="s">
        <v>35</v>
      </c>
      <c r="F96" s="1" t="s">
        <v>39</v>
      </c>
      <c r="G96" s="1"/>
      <c r="H96" s="1">
        <v>2</v>
      </c>
      <c r="I96" s="1">
        <v>7</v>
      </c>
      <c r="J96" s="1">
        <v>9</v>
      </c>
      <c r="K96" s="1"/>
      <c r="L96" s="1">
        <v>1</v>
      </c>
      <c r="M96" s="1">
        <v>4</v>
      </c>
      <c r="N96" s="1">
        <v>1</v>
      </c>
      <c r="O96" s="7">
        <f t="shared" si="8"/>
        <v>127</v>
      </c>
      <c r="P96" s="6">
        <f t="shared" si="7"/>
        <v>0.52916666666666667</v>
      </c>
      <c r="Q96" s="17">
        <f t="shared" si="9"/>
        <v>24</v>
      </c>
    </row>
    <row r="97" spans="1:17" s="8" customFormat="1" ht="15.95" customHeight="1">
      <c r="A97" s="16" t="s">
        <v>10</v>
      </c>
      <c r="B97" s="1" t="s">
        <v>158</v>
      </c>
      <c r="C97" s="1" t="s">
        <v>36</v>
      </c>
      <c r="D97" s="1" t="s">
        <v>34</v>
      </c>
      <c r="E97" s="1" t="s">
        <v>35</v>
      </c>
      <c r="F97" s="1" t="s">
        <v>154</v>
      </c>
      <c r="G97" s="1">
        <v>1</v>
      </c>
      <c r="H97" s="1">
        <v>1</v>
      </c>
      <c r="I97" s="1">
        <v>7</v>
      </c>
      <c r="J97" s="1">
        <v>6</v>
      </c>
      <c r="K97" s="1">
        <v>1</v>
      </c>
      <c r="L97" s="1">
        <v>3</v>
      </c>
      <c r="M97" s="1">
        <v>5</v>
      </c>
      <c r="N97" s="1"/>
      <c r="O97" s="7">
        <f t="shared" si="8"/>
        <v>122</v>
      </c>
      <c r="P97" s="6">
        <f t="shared" si="7"/>
        <v>0.5083333333333333</v>
      </c>
      <c r="Q97" s="17">
        <f t="shared" si="9"/>
        <v>24</v>
      </c>
    </row>
    <row r="98" spans="1:17" s="8" customFormat="1" ht="15.95" customHeight="1">
      <c r="A98" s="16" t="s">
        <v>11</v>
      </c>
      <c r="B98" s="1" t="s">
        <v>38</v>
      </c>
      <c r="C98" s="1" t="s">
        <v>36</v>
      </c>
      <c r="D98" s="1" t="s">
        <v>34</v>
      </c>
      <c r="E98" s="1" t="s">
        <v>35</v>
      </c>
      <c r="F98" s="1" t="s">
        <v>39</v>
      </c>
      <c r="G98" s="1"/>
      <c r="H98" s="1">
        <v>3</v>
      </c>
      <c r="I98" s="1">
        <v>4</v>
      </c>
      <c r="J98" s="1">
        <v>10</v>
      </c>
      <c r="K98" s="1"/>
      <c r="L98" s="1">
        <v>1</v>
      </c>
      <c r="M98" s="1">
        <v>5</v>
      </c>
      <c r="N98" s="1">
        <v>1</v>
      </c>
      <c r="O98" s="7">
        <f t="shared" si="8"/>
        <v>119</v>
      </c>
      <c r="P98" s="6">
        <f t="shared" si="7"/>
        <v>0.49583333333333335</v>
      </c>
      <c r="Q98" s="17">
        <f t="shared" si="9"/>
        <v>24</v>
      </c>
    </row>
    <row r="99" spans="1:17" s="8" customFormat="1" ht="15.95" customHeight="1">
      <c r="A99" s="16" t="s">
        <v>12</v>
      </c>
      <c r="B99" s="1" t="s">
        <v>190</v>
      </c>
      <c r="C99" s="1" t="s">
        <v>36</v>
      </c>
      <c r="D99" s="1" t="s">
        <v>34</v>
      </c>
      <c r="E99" s="1" t="s">
        <v>35</v>
      </c>
      <c r="F99" s="1" t="s">
        <v>146</v>
      </c>
      <c r="G99" s="1">
        <v>1</v>
      </c>
      <c r="H99" s="1">
        <v>2</v>
      </c>
      <c r="I99" s="1">
        <v>3</v>
      </c>
      <c r="J99" s="1">
        <v>9</v>
      </c>
      <c r="K99" s="1">
        <v>1</v>
      </c>
      <c r="L99" s="1">
        <v>1</v>
      </c>
      <c r="M99" s="1">
        <v>6</v>
      </c>
      <c r="N99" s="1">
        <v>1</v>
      </c>
      <c r="O99" s="7">
        <f t="shared" si="8"/>
        <v>112</v>
      </c>
      <c r="P99" s="6">
        <f t="shared" si="7"/>
        <v>0.46666666666666667</v>
      </c>
      <c r="Q99" s="17">
        <f t="shared" si="9"/>
        <v>24</v>
      </c>
    </row>
    <row r="100" spans="1:17" s="8" customFormat="1" ht="15.95" customHeight="1">
      <c r="A100" s="16" t="s">
        <v>13</v>
      </c>
      <c r="B100" s="1" t="s">
        <v>33</v>
      </c>
      <c r="C100" s="1" t="s">
        <v>36</v>
      </c>
      <c r="D100" s="1" t="s">
        <v>34</v>
      </c>
      <c r="E100" s="1" t="s">
        <v>35</v>
      </c>
      <c r="F100" s="1" t="s">
        <v>37</v>
      </c>
      <c r="G100" s="1">
        <v>1</v>
      </c>
      <c r="H100" s="1">
        <v>2</v>
      </c>
      <c r="I100" s="1">
        <v>3</v>
      </c>
      <c r="J100" s="1">
        <v>9</v>
      </c>
      <c r="K100" s="1">
        <v>1</v>
      </c>
      <c r="L100" s="1">
        <v>1</v>
      </c>
      <c r="M100" s="1">
        <v>4</v>
      </c>
      <c r="N100" s="1">
        <v>3</v>
      </c>
      <c r="O100" s="7">
        <f t="shared" si="8"/>
        <v>110</v>
      </c>
      <c r="P100" s="6">
        <f t="shared" si="7"/>
        <v>0.45833333333333331</v>
      </c>
      <c r="Q100" s="17">
        <f t="shared" si="9"/>
        <v>24</v>
      </c>
    </row>
    <row r="101" spans="1:17" s="8" customFormat="1" ht="15.95" customHeight="1">
      <c r="A101" s="16" t="s">
        <v>14</v>
      </c>
      <c r="B101" s="1" t="s">
        <v>159</v>
      </c>
      <c r="C101" s="1" t="s">
        <v>36</v>
      </c>
      <c r="D101" s="1" t="s">
        <v>34</v>
      </c>
      <c r="E101" s="1" t="s">
        <v>35</v>
      </c>
      <c r="F101" s="1" t="s">
        <v>154</v>
      </c>
      <c r="G101" s="1"/>
      <c r="H101" s="1">
        <v>1</v>
      </c>
      <c r="I101" s="1">
        <v>6</v>
      </c>
      <c r="J101" s="1">
        <v>9</v>
      </c>
      <c r="K101" s="1"/>
      <c r="L101" s="1"/>
      <c r="M101" s="1">
        <v>3</v>
      </c>
      <c r="N101" s="1">
        <v>5</v>
      </c>
      <c r="O101" s="7">
        <f t="shared" si="8"/>
        <v>106</v>
      </c>
      <c r="P101" s="6">
        <f t="shared" si="7"/>
        <v>0.44166666666666665</v>
      </c>
      <c r="Q101" s="17">
        <f t="shared" si="9"/>
        <v>24</v>
      </c>
    </row>
    <row r="102" spans="1:17" s="8" customFormat="1" ht="15.95" customHeight="1">
      <c r="A102" s="16" t="s">
        <v>15</v>
      </c>
      <c r="B102" s="1" t="s">
        <v>192</v>
      </c>
      <c r="C102" s="1" t="s">
        <v>36</v>
      </c>
      <c r="D102" s="1" t="s">
        <v>34</v>
      </c>
      <c r="E102" s="1" t="s">
        <v>35</v>
      </c>
      <c r="F102" s="1" t="s">
        <v>146</v>
      </c>
      <c r="G102" s="1">
        <v>1</v>
      </c>
      <c r="H102" s="1">
        <v>2</v>
      </c>
      <c r="I102" s="1">
        <v>4</v>
      </c>
      <c r="J102" s="1">
        <v>5</v>
      </c>
      <c r="K102" s="1">
        <v>1</v>
      </c>
      <c r="L102" s="1"/>
      <c r="M102" s="1">
        <v>5</v>
      </c>
      <c r="N102" s="1">
        <v>6</v>
      </c>
      <c r="O102" s="7">
        <f t="shared" si="8"/>
        <v>97</v>
      </c>
      <c r="P102" s="6">
        <f t="shared" si="7"/>
        <v>0.40416666666666667</v>
      </c>
      <c r="Q102" s="17">
        <f t="shared" si="9"/>
        <v>24</v>
      </c>
    </row>
    <row r="103" spans="1:17" s="8" customFormat="1" ht="15.95" customHeight="1">
      <c r="A103" s="16" t="s">
        <v>16</v>
      </c>
      <c r="B103" s="1" t="s">
        <v>176</v>
      </c>
      <c r="C103" s="1" t="s">
        <v>36</v>
      </c>
      <c r="D103" s="1" t="s">
        <v>34</v>
      </c>
      <c r="E103" s="1" t="s">
        <v>35</v>
      </c>
      <c r="F103" s="1" t="s">
        <v>146</v>
      </c>
      <c r="G103" s="1"/>
      <c r="H103" s="1"/>
      <c r="I103" s="1">
        <v>2</v>
      </c>
      <c r="J103" s="1">
        <v>13</v>
      </c>
      <c r="K103" s="1">
        <v>1</v>
      </c>
      <c r="L103" s="1"/>
      <c r="M103" s="1">
        <v>6</v>
      </c>
      <c r="N103" s="1">
        <v>2</v>
      </c>
      <c r="O103" s="7">
        <f t="shared" si="8"/>
        <v>91</v>
      </c>
      <c r="P103" s="6">
        <f t="shared" si="7"/>
        <v>0.37916666666666665</v>
      </c>
      <c r="Q103" s="17">
        <f t="shared" si="9"/>
        <v>24</v>
      </c>
    </row>
    <row r="104" spans="1:17" s="8" customFormat="1" ht="15.95" customHeight="1">
      <c r="A104" s="16" t="s">
        <v>17</v>
      </c>
      <c r="B104" s="1" t="s">
        <v>153</v>
      </c>
      <c r="C104" s="1" t="s">
        <v>36</v>
      </c>
      <c r="D104" s="1" t="s">
        <v>34</v>
      </c>
      <c r="E104" s="1" t="s">
        <v>35</v>
      </c>
      <c r="F104" s="1" t="s">
        <v>154</v>
      </c>
      <c r="G104" s="1"/>
      <c r="H104" s="1"/>
      <c r="I104" s="1">
        <v>5</v>
      </c>
      <c r="J104" s="1">
        <v>9</v>
      </c>
      <c r="K104" s="1"/>
      <c r="L104" s="1"/>
      <c r="M104" s="1">
        <v>4</v>
      </c>
      <c r="N104" s="1">
        <v>6</v>
      </c>
      <c r="O104" s="7">
        <f t="shared" si="8"/>
        <v>89</v>
      </c>
      <c r="P104" s="6">
        <f t="shared" si="7"/>
        <v>0.37083333333333335</v>
      </c>
      <c r="Q104" s="17">
        <f t="shared" si="9"/>
        <v>24</v>
      </c>
    </row>
    <row r="105" spans="1:17" s="8" customFormat="1" ht="15.95" customHeight="1">
      <c r="A105" s="16" t="s">
        <v>18</v>
      </c>
      <c r="B105" s="1" t="s">
        <v>86</v>
      </c>
      <c r="C105" s="1" t="s">
        <v>36</v>
      </c>
      <c r="D105" s="1" t="s">
        <v>34</v>
      </c>
      <c r="E105" s="1" t="s">
        <v>35</v>
      </c>
      <c r="F105" s="1" t="s">
        <v>39</v>
      </c>
      <c r="G105" s="1"/>
      <c r="H105" s="1"/>
      <c r="I105" s="1">
        <v>4</v>
      </c>
      <c r="J105" s="1">
        <v>9</v>
      </c>
      <c r="K105" s="1"/>
      <c r="L105" s="1">
        <v>2</v>
      </c>
      <c r="M105" s="1">
        <v>5</v>
      </c>
      <c r="N105" s="1">
        <v>4</v>
      </c>
      <c r="O105" s="7">
        <f t="shared" si="8"/>
        <v>86</v>
      </c>
      <c r="P105" s="6">
        <f t="shared" si="7"/>
        <v>0.35833333333333334</v>
      </c>
      <c r="Q105" s="17">
        <f t="shared" si="9"/>
        <v>24</v>
      </c>
    </row>
    <row r="106" spans="1:17" s="8" customFormat="1" ht="15.95" customHeight="1">
      <c r="A106" s="16" t="s">
        <v>19</v>
      </c>
      <c r="B106" s="1" t="s">
        <v>211</v>
      </c>
      <c r="C106" s="1" t="s">
        <v>36</v>
      </c>
      <c r="D106" s="1" t="s">
        <v>34</v>
      </c>
      <c r="E106" s="1" t="s">
        <v>35</v>
      </c>
      <c r="F106" s="1" t="s">
        <v>90</v>
      </c>
      <c r="G106" s="1"/>
      <c r="H106" s="1">
        <v>1</v>
      </c>
      <c r="I106" s="1">
        <v>1</v>
      </c>
      <c r="J106" s="1">
        <v>11</v>
      </c>
      <c r="K106" s="1"/>
      <c r="L106" s="1">
        <v>2</v>
      </c>
      <c r="M106" s="1">
        <v>5</v>
      </c>
      <c r="N106" s="1">
        <v>4</v>
      </c>
      <c r="O106" s="7">
        <f t="shared" si="8"/>
        <v>82</v>
      </c>
      <c r="P106" s="6">
        <f t="shared" si="7"/>
        <v>0.34166666666666667</v>
      </c>
      <c r="Q106" s="17">
        <f t="shared" si="9"/>
        <v>24</v>
      </c>
    </row>
    <row r="107" spans="1:17" s="8" customFormat="1" ht="15.95" customHeight="1">
      <c r="A107" s="16" t="s">
        <v>20</v>
      </c>
      <c r="B107" s="1" t="s">
        <v>57</v>
      </c>
      <c r="C107" s="1" t="s">
        <v>36</v>
      </c>
      <c r="D107" s="1" t="s">
        <v>34</v>
      </c>
      <c r="E107" s="1" t="s">
        <v>35</v>
      </c>
      <c r="F107" s="1" t="s">
        <v>39</v>
      </c>
      <c r="G107" s="1"/>
      <c r="H107" s="1"/>
      <c r="I107" s="1">
        <v>1</v>
      </c>
      <c r="J107" s="1">
        <v>13</v>
      </c>
      <c r="K107" s="1"/>
      <c r="L107" s="1">
        <v>2</v>
      </c>
      <c r="M107" s="1">
        <v>4</v>
      </c>
      <c r="N107" s="1">
        <v>4</v>
      </c>
      <c r="O107" s="7">
        <f t="shared" si="8"/>
        <v>81</v>
      </c>
      <c r="P107" s="6">
        <f t="shared" si="7"/>
        <v>0.33750000000000002</v>
      </c>
      <c r="Q107" s="17">
        <f t="shared" si="9"/>
        <v>24</v>
      </c>
    </row>
    <row r="108" spans="1:17" s="8" customFormat="1" ht="15.95" customHeight="1">
      <c r="A108" s="16" t="s">
        <v>21</v>
      </c>
      <c r="B108" s="1" t="s">
        <v>64</v>
      </c>
      <c r="C108" s="1" t="s">
        <v>36</v>
      </c>
      <c r="D108" s="1" t="s">
        <v>34</v>
      </c>
      <c r="E108" s="1" t="s">
        <v>35</v>
      </c>
      <c r="F108" s="1" t="s">
        <v>39</v>
      </c>
      <c r="G108" s="1"/>
      <c r="H108" s="1">
        <v>1</v>
      </c>
      <c r="I108" s="1">
        <v>2</v>
      </c>
      <c r="J108" s="1">
        <v>9</v>
      </c>
      <c r="K108" s="1"/>
      <c r="L108" s="1">
        <v>2</v>
      </c>
      <c r="M108" s="1">
        <v>3</v>
      </c>
      <c r="N108" s="1">
        <v>7</v>
      </c>
      <c r="O108" s="7">
        <f>G108*11+H108*10+I108*8+J108*5+K108*4+L108*2+M108*1+N108*0</f>
        <v>78</v>
      </c>
      <c r="P108" s="6">
        <f t="shared" si="7"/>
        <v>0.32500000000000001</v>
      </c>
      <c r="Q108" s="17">
        <f>SUM(G108:N108)</f>
        <v>24</v>
      </c>
    </row>
    <row r="109" spans="1:17" s="8" customFormat="1" ht="15.95" customHeight="1">
      <c r="A109" s="16" t="s">
        <v>22</v>
      </c>
      <c r="B109" s="1" t="s">
        <v>50</v>
      </c>
      <c r="C109" s="1" t="s">
        <v>36</v>
      </c>
      <c r="D109" s="1" t="s">
        <v>34</v>
      </c>
      <c r="E109" s="1" t="s">
        <v>35</v>
      </c>
      <c r="F109" s="1" t="s">
        <v>39</v>
      </c>
      <c r="G109" s="1"/>
      <c r="H109" s="1"/>
      <c r="I109" s="1">
        <v>1</v>
      </c>
      <c r="J109" s="1">
        <v>13</v>
      </c>
      <c r="K109" s="1"/>
      <c r="L109" s="1"/>
      <c r="M109" s="1">
        <v>5</v>
      </c>
      <c r="N109" s="1">
        <v>5</v>
      </c>
      <c r="O109" s="7">
        <f t="shared" si="8"/>
        <v>78</v>
      </c>
      <c r="P109" s="6">
        <f t="shared" si="7"/>
        <v>0.32500000000000001</v>
      </c>
      <c r="Q109" s="17">
        <f t="shared" si="9"/>
        <v>24</v>
      </c>
    </row>
    <row r="110" spans="1:17" s="8" customFormat="1" ht="15.95" customHeight="1">
      <c r="A110" s="16" t="s">
        <v>23</v>
      </c>
      <c r="B110" s="1" t="s">
        <v>101</v>
      </c>
      <c r="C110" s="1" t="s">
        <v>36</v>
      </c>
      <c r="D110" s="1" t="s">
        <v>34</v>
      </c>
      <c r="E110" s="1" t="s">
        <v>35</v>
      </c>
      <c r="F110" s="1" t="s">
        <v>102</v>
      </c>
      <c r="G110" s="1"/>
      <c r="H110" s="1"/>
      <c r="I110" s="1">
        <v>2</v>
      </c>
      <c r="J110" s="1">
        <v>9</v>
      </c>
      <c r="K110" s="1"/>
      <c r="L110" s="1">
        <v>1</v>
      </c>
      <c r="M110" s="1">
        <v>4</v>
      </c>
      <c r="N110" s="1">
        <v>8</v>
      </c>
      <c r="O110" s="7">
        <f t="shared" si="8"/>
        <v>67</v>
      </c>
      <c r="P110" s="6">
        <f t="shared" si="7"/>
        <v>0.27916666666666667</v>
      </c>
      <c r="Q110" s="17">
        <f t="shared" si="9"/>
        <v>24</v>
      </c>
    </row>
    <row r="111" spans="1:17" s="8" customFormat="1" ht="15.95" customHeight="1">
      <c r="A111" s="16" t="s">
        <v>24</v>
      </c>
      <c r="B111" s="1" t="s">
        <v>191</v>
      </c>
      <c r="C111" s="1" t="s">
        <v>36</v>
      </c>
      <c r="D111" s="1" t="s">
        <v>34</v>
      </c>
      <c r="E111" s="1" t="s">
        <v>35</v>
      </c>
      <c r="F111" s="1" t="s">
        <v>146</v>
      </c>
      <c r="G111" s="1"/>
      <c r="H111" s="1"/>
      <c r="I111" s="1">
        <v>1</v>
      </c>
      <c r="J111" s="1">
        <v>9</v>
      </c>
      <c r="K111" s="1">
        <v>1</v>
      </c>
      <c r="L111" s="1">
        <v>2</v>
      </c>
      <c r="M111" s="1">
        <v>2</v>
      </c>
      <c r="N111" s="1">
        <v>9</v>
      </c>
      <c r="O111" s="7">
        <f t="shared" si="8"/>
        <v>63</v>
      </c>
      <c r="P111" s="6">
        <f t="shared" si="7"/>
        <v>0.26250000000000001</v>
      </c>
      <c r="Q111" s="17">
        <f t="shared" si="9"/>
        <v>24</v>
      </c>
    </row>
    <row r="112" spans="1:17" s="8" customFormat="1" ht="15.95" customHeight="1">
      <c r="A112" s="16" t="s">
        <v>25</v>
      </c>
      <c r="B112" s="1" t="s">
        <v>155</v>
      </c>
      <c r="C112" s="1" t="s">
        <v>36</v>
      </c>
      <c r="D112" s="1" t="s">
        <v>34</v>
      </c>
      <c r="E112" s="1" t="s">
        <v>35</v>
      </c>
      <c r="F112" s="1" t="s">
        <v>154</v>
      </c>
      <c r="G112" s="1"/>
      <c r="H112" s="1"/>
      <c r="I112" s="1">
        <v>3</v>
      </c>
      <c r="J112" s="1">
        <v>6</v>
      </c>
      <c r="K112" s="1"/>
      <c r="L112" s="1">
        <v>1</v>
      </c>
      <c r="M112" s="1">
        <v>3</v>
      </c>
      <c r="N112" s="1">
        <v>11</v>
      </c>
      <c r="O112" s="7">
        <f t="shared" si="8"/>
        <v>59</v>
      </c>
      <c r="P112" s="6">
        <f t="shared" si="7"/>
        <v>0.24583333333333332</v>
      </c>
      <c r="Q112" s="17">
        <f t="shared" si="9"/>
        <v>24</v>
      </c>
    </row>
    <row r="113" spans="1:17" s="8" customFormat="1" ht="15.95" customHeight="1">
      <c r="A113" s="16" t="s">
        <v>26</v>
      </c>
      <c r="B113" s="1" t="s">
        <v>85</v>
      </c>
      <c r="C113" s="1" t="s">
        <v>36</v>
      </c>
      <c r="D113" s="1" t="s">
        <v>34</v>
      </c>
      <c r="E113" s="1" t="s">
        <v>35</v>
      </c>
      <c r="F113" s="1" t="s">
        <v>39</v>
      </c>
      <c r="G113" s="1"/>
      <c r="H113" s="1">
        <v>2</v>
      </c>
      <c r="I113" s="1"/>
      <c r="J113" s="1">
        <v>5</v>
      </c>
      <c r="K113" s="1"/>
      <c r="L113" s="1"/>
      <c r="M113" s="1">
        <v>5</v>
      </c>
      <c r="N113" s="1">
        <v>12</v>
      </c>
      <c r="O113" s="7">
        <f t="shared" si="8"/>
        <v>50</v>
      </c>
      <c r="P113" s="6">
        <f t="shared" si="7"/>
        <v>0.20833333333333334</v>
      </c>
      <c r="Q113" s="17">
        <f t="shared" si="9"/>
        <v>24</v>
      </c>
    </row>
    <row r="114" spans="1:17" s="8" customFormat="1" ht="15.95" customHeight="1">
      <c r="A114" s="16" t="s">
        <v>27</v>
      </c>
      <c r="B114" s="1" t="s">
        <v>107</v>
      </c>
      <c r="C114" s="1" t="s">
        <v>36</v>
      </c>
      <c r="D114" s="1" t="s">
        <v>34</v>
      </c>
      <c r="E114" s="1" t="s">
        <v>35</v>
      </c>
      <c r="F114" s="1"/>
      <c r="G114" s="1"/>
      <c r="H114" s="1"/>
      <c r="I114" s="1">
        <v>1</v>
      </c>
      <c r="J114" s="1">
        <v>6</v>
      </c>
      <c r="K114" s="1"/>
      <c r="L114" s="1">
        <v>1</v>
      </c>
      <c r="M114" s="1">
        <v>3</v>
      </c>
      <c r="N114" s="1">
        <v>13</v>
      </c>
      <c r="O114" s="7">
        <f t="shared" si="8"/>
        <v>43</v>
      </c>
      <c r="P114" s="6">
        <f t="shared" si="7"/>
        <v>0.17916666666666667</v>
      </c>
      <c r="Q114" s="17">
        <f t="shared" si="9"/>
        <v>24</v>
      </c>
    </row>
    <row r="115" spans="1:17" s="8" customFormat="1" ht="15.95" customHeight="1">
      <c r="A115" s="16" t="s">
        <v>28</v>
      </c>
      <c r="B115" s="1" t="s">
        <v>105</v>
      </c>
      <c r="C115" s="1" t="s">
        <v>36</v>
      </c>
      <c r="D115" s="1" t="s">
        <v>34</v>
      </c>
      <c r="E115" s="1" t="s">
        <v>35</v>
      </c>
      <c r="F115" s="1" t="s">
        <v>103</v>
      </c>
      <c r="G115" s="1"/>
      <c r="H115" s="1"/>
      <c r="I115" s="1"/>
      <c r="J115" s="1">
        <v>6</v>
      </c>
      <c r="K115" s="1">
        <v>1</v>
      </c>
      <c r="L115" s="1">
        <v>1</v>
      </c>
      <c r="M115" s="1">
        <v>6</v>
      </c>
      <c r="N115" s="1">
        <v>10</v>
      </c>
      <c r="O115" s="7">
        <f t="shared" si="8"/>
        <v>42</v>
      </c>
      <c r="P115" s="6">
        <f t="shared" si="7"/>
        <v>0.17499999999999999</v>
      </c>
      <c r="Q115" s="17">
        <f t="shared" si="9"/>
        <v>24</v>
      </c>
    </row>
    <row r="116" spans="1:17" s="8" customFormat="1" ht="15.95" customHeight="1">
      <c r="A116" s="16" t="s">
        <v>29</v>
      </c>
      <c r="B116" s="1" t="s">
        <v>108</v>
      </c>
      <c r="C116" s="1" t="s">
        <v>36</v>
      </c>
      <c r="D116" s="1" t="s">
        <v>34</v>
      </c>
      <c r="E116" s="1" t="s">
        <v>35</v>
      </c>
      <c r="F116" s="1"/>
      <c r="G116" s="1"/>
      <c r="H116" s="1"/>
      <c r="I116" s="1"/>
      <c r="J116" s="1">
        <v>5</v>
      </c>
      <c r="K116" s="1">
        <v>1</v>
      </c>
      <c r="L116" s="1"/>
      <c r="M116" s="1">
        <v>6</v>
      </c>
      <c r="N116" s="1">
        <v>12</v>
      </c>
      <c r="O116" s="7">
        <f t="shared" si="8"/>
        <v>35</v>
      </c>
      <c r="P116" s="6">
        <f t="shared" si="7"/>
        <v>0.14583333333333334</v>
      </c>
      <c r="Q116" s="17">
        <f t="shared" si="9"/>
        <v>24</v>
      </c>
    </row>
    <row r="117" spans="1:17" s="8" customFormat="1" ht="15.95" customHeight="1" thickBot="1">
      <c r="A117" s="18" t="s">
        <v>30</v>
      </c>
      <c r="B117" s="19" t="s">
        <v>226</v>
      </c>
      <c r="C117" s="19" t="s">
        <v>36</v>
      </c>
      <c r="D117" s="19" t="s">
        <v>34</v>
      </c>
      <c r="E117" s="19" t="s">
        <v>35</v>
      </c>
      <c r="F117" s="19" t="s">
        <v>90</v>
      </c>
      <c r="G117" s="19"/>
      <c r="H117" s="19"/>
      <c r="I117" s="19">
        <v>1</v>
      </c>
      <c r="J117" s="19">
        <v>3</v>
      </c>
      <c r="K117" s="19">
        <v>1</v>
      </c>
      <c r="L117" s="19"/>
      <c r="M117" s="19">
        <v>6</v>
      </c>
      <c r="N117" s="19">
        <v>13</v>
      </c>
      <c r="O117" s="20">
        <f t="shared" si="8"/>
        <v>33</v>
      </c>
      <c r="P117" s="14">
        <f t="shared" si="7"/>
        <v>0.13750000000000001</v>
      </c>
      <c r="Q117" s="21">
        <f t="shared" si="9"/>
        <v>24</v>
      </c>
    </row>
    <row r="118" spans="1:17" s="59" customFormat="1" ht="15.95" customHeight="1">
      <c r="A118" s="55" t="s">
        <v>5</v>
      </c>
      <c r="B118" s="56" t="s">
        <v>205</v>
      </c>
      <c r="C118" s="56" t="s">
        <v>36</v>
      </c>
      <c r="D118" s="56" t="s">
        <v>34</v>
      </c>
      <c r="E118" s="56" t="s">
        <v>40</v>
      </c>
      <c r="F118" s="56"/>
      <c r="G118" s="56">
        <v>1</v>
      </c>
      <c r="H118" s="56">
        <v>2</v>
      </c>
      <c r="I118" s="56">
        <v>2</v>
      </c>
      <c r="J118" s="56">
        <v>10</v>
      </c>
      <c r="K118" s="56">
        <v>2</v>
      </c>
      <c r="L118" s="56"/>
      <c r="M118" s="56">
        <v>4</v>
      </c>
      <c r="N118" s="56">
        <v>3</v>
      </c>
      <c r="O118" s="57">
        <f t="shared" si="8"/>
        <v>109</v>
      </c>
      <c r="P118" s="30">
        <f t="shared" si="7"/>
        <v>0.45416666666666666</v>
      </c>
      <c r="Q118" s="58">
        <f t="shared" si="9"/>
        <v>24</v>
      </c>
    </row>
    <row r="119" spans="1:17" s="59" customFormat="1" ht="15.95" customHeight="1">
      <c r="A119" s="60" t="s">
        <v>6</v>
      </c>
      <c r="B119" s="61" t="s">
        <v>168</v>
      </c>
      <c r="C119" s="61" t="s">
        <v>36</v>
      </c>
      <c r="D119" s="61" t="s">
        <v>34</v>
      </c>
      <c r="E119" s="61" t="s">
        <v>40</v>
      </c>
      <c r="F119" s="61" t="s">
        <v>74</v>
      </c>
      <c r="G119" s="61"/>
      <c r="H119" s="61"/>
      <c r="I119" s="61">
        <v>2</v>
      </c>
      <c r="J119" s="61">
        <v>9</v>
      </c>
      <c r="K119" s="61">
        <v>2</v>
      </c>
      <c r="L119" s="61">
        <v>2</v>
      </c>
      <c r="M119" s="61">
        <v>5</v>
      </c>
      <c r="N119" s="61">
        <v>4</v>
      </c>
      <c r="O119" s="62">
        <f t="shared" si="8"/>
        <v>78</v>
      </c>
      <c r="P119" s="36">
        <f t="shared" si="7"/>
        <v>0.32500000000000001</v>
      </c>
      <c r="Q119" s="63">
        <f t="shared" si="9"/>
        <v>24</v>
      </c>
    </row>
    <row r="120" spans="1:17" s="59" customFormat="1" ht="15.95" customHeight="1">
      <c r="A120" s="60" t="s">
        <v>7</v>
      </c>
      <c r="B120" s="61" t="s">
        <v>172</v>
      </c>
      <c r="C120" s="61" t="s">
        <v>36</v>
      </c>
      <c r="D120" s="61" t="s">
        <v>34</v>
      </c>
      <c r="E120" s="61" t="s">
        <v>40</v>
      </c>
      <c r="F120" s="61" t="s">
        <v>162</v>
      </c>
      <c r="G120" s="61"/>
      <c r="H120" s="61">
        <v>2</v>
      </c>
      <c r="I120" s="61">
        <v>1</v>
      </c>
      <c r="J120" s="61">
        <v>6</v>
      </c>
      <c r="K120" s="61">
        <v>1</v>
      </c>
      <c r="L120" s="61"/>
      <c r="M120" s="61">
        <v>6</v>
      </c>
      <c r="N120" s="61">
        <v>8</v>
      </c>
      <c r="O120" s="62">
        <f t="shared" si="8"/>
        <v>68</v>
      </c>
      <c r="P120" s="36">
        <f t="shared" si="7"/>
        <v>0.28333333333333333</v>
      </c>
      <c r="Q120" s="63">
        <f t="shared" si="9"/>
        <v>24</v>
      </c>
    </row>
    <row r="121" spans="1:17" s="8" customFormat="1" ht="15.95" customHeight="1">
      <c r="A121" s="16" t="s">
        <v>8</v>
      </c>
      <c r="B121" s="1" t="s">
        <v>193</v>
      </c>
      <c r="C121" s="1" t="s">
        <v>36</v>
      </c>
      <c r="D121" s="1" t="s">
        <v>34</v>
      </c>
      <c r="E121" s="1" t="s">
        <v>40</v>
      </c>
      <c r="F121" s="1" t="s">
        <v>146</v>
      </c>
      <c r="G121" s="1"/>
      <c r="H121" s="1"/>
      <c r="I121" s="1"/>
      <c r="J121" s="1">
        <v>9</v>
      </c>
      <c r="K121" s="1"/>
      <c r="L121" s="1">
        <v>4</v>
      </c>
      <c r="M121" s="1">
        <v>7</v>
      </c>
      <c r="N121" s="1">
        <v>4</v>
      </c>
      <c r="O121" s="7">
        <f t="shared" si="8"/>
        <v>60</v>
      </c>
      <c r="P121" s="6">
        <f t="shared" si="7"/>
        <v>0.25</v>
      </c>
      <c r="Q121" s="17">
        <f t="shared" si="9"/>
        <v>24</v>
      </c>
    </row>
    <row r="122" spans="1:17" s="8" customFormat="1" ht="15.95" customHeight="1">
      <c r="A122" s="16" t="s">
        <v>9</v>
      </c>
      <c r="B122" s="1" t="s">
        <v>52</v>
      </c>
      <c r="C122" s="1" t="s">
        <v>36</v>
      </c>
      <c r="D122" s="1" t="s">
        <v>34</v>
      </c>
      <c r="E122" s="1" t="s">
        <v>40</v>
      </c>
      <c r="F122" s="1" t="s">
        <v>39</v>
      </c>
      <c r="G122" s="1"/>
      <c r="H122" s="1"/>
      <c r="I122" s="1">
        <v>3</v>
      </c>
      <c r="J122" s="1">
        <v>4</v>
      </c>
      <c r="K122" s="1">
        <v>1</v>
      </c>
      <c r="L122" s="1">
        <v>1</v>
      </c>
      <c r="M122" s="1">
        <v>3</v>
      </c>
      <c r="N122" s="1">
        <v>12</v>
      </c>
      <c r="O122" s="7">
        <f t="shared" si="8"/>
        <v>53</v>
      </c>
      <c r="P122" s="6">
        <f t="shared" si="7"/>
        <v>0.22083333333333333</v>
      </c>
      <c r="Q122" s="17">
        <f t="shared" si="9"/>
        <v>24</v>
      </c>
    </row>
    <row r="123" spans="1:17" s="8" customFormat="1" ht="15.95" customHeight="1">
      <c r="A123" s="16" t="s">
        <v>10</v>
      </c>
      <c r="B123" s="1" t="s">
        <v>41</v>
      </c>
      <c r="C123" s="1" t="s">
        <v>36</v>
      </c>
      <c r="D123" s="1" t="s">
        <v>34</v>
      </c>
      <c r="E123" s="1" t="s">
        <v>40</v>
      </c>
      <c r="F123" s="1" t="s">
        <v>37</v>
      </c>
      <c r="G123" s="1"/>
      <c r="H123" s="1"/>
      <c r="I123" s="1"/>
      <c r="J123" s="1">
        <v>4</v>
      </c>
      <c r="K123" s="1">
        <v>3</v>
      </c>
      <c r="L123" s="1">
        <v>1</v>
      </c>
      <c r="M123" s="1">
        <v>2</v>
      </c>
      <c r="N123" s="1">
        <v>14</v>
      </c>
      <c r="O123" s="7">
        <f t="shared" si="8"/>
        <v>36</v>
      </c>
      <c r="P123" s="6">
        <f t="shared" si="7"/>
        <v>0.15</v>
      </c>
      <c r="Q123" s="17">
        <f t="shared" si="9"/>
        <v>24</v>
      </c>
    </row>
    <row r="124" spans="1:17" s="8" customFormat="1" ht="15.95" customHeight="1">
      <c r="A124" s="16" t="s">
        <v>11</v>
      </c>
      <c r="B124" s="1" t="s">
        <v>99</v>
      </c>
      <c r="C124" s="1" t="s">
        <v>36</v>
      </c>
      <c r="D124" s="1" t="s">
        <v>34</v>
      </c>
      <c r="E124" s="1" t="s">
        <v>40</v>
      </c>
      <c r="F124" s="1" t="s">
        <v>82</v>
      </c>
      <c r="G124" s="1"/>
      <c r="H124" s="1"/>
      <c r="I124" s="1"/>
      <c r="J124" s="1">
        <v>6</v>
      </c>
      <c r="K124" s="1"/>
      <c r="L124" s="1"/>
      <c r="M124" s="1">
        <v>5</v>
      </c>
      <c r="N124" s="1">
        <v>13</v>
      </c>
      <c r="O124" s="7">
        <f t="shared" si="8"/>
        <v>35</v>
      </c>
      <c r="P124" s="6">
        <f t="shared" si="7"/>
        <v>0.14583333333333334</v>
      </c>
      <c r="Q124" s="17">
        <f t="shared" si="9"/>
        <v>24</v>
      </c>
    </row>
    <row r="125" spans="1:17" s="8" customFormat="1" ht="15.95" customHeight="1" thickBot="1">
      <c r="A125" s="18" t="s">
        <v>12</v>
      </c>
      <c r="B125" s="19" t="s">
        <v>229</v>
      </c>
      <c r="C125" s="19" t="s">
        <v>36</v>
      </c>
      <c r="D125" s="19" t="s">
        <v>34</v>
      </c>
      <c r="E125" s="19" t="s">
        <v>40</v>
      </c>
      <c r="F125" s="19" t="s">
        <v>146</v>
      </c>
      <c r="G125" s="19"/>
      <c r="H125" s="19"/>
      <c r="I125" s="19"/>
      <c r="J125" s="19">
        <v>3</v>
      </c>
      <c r="K125" s="19"/>
      <c r="L125" s="19"/>
      <c r="M125" s="19">
        <v>2</v>
      </c>
      <c r="N125" s="19">
        <v>19</v>
      </c>
      <c r="O125" s="20">
        <f t="shared" si="8"/>
        <v>17</v>
      </c>
      <c r="P125" s="14">
        <f t="shared" si="7"/>
        <v>7.0833333333333331E-2</v>
      </c>
      <c r="Q125" s="21">
        <f t="shared" si="9"/>
        <v>24</v>
      </c>
    </row>
    <row r="126" spans="1:17" s="59" customFormat="1" ht="15.95" customHeight="1">
      <c r="A126" s="55" t="s">
        <v>5</v>
      </c>
      <c r="B126" s="56" t="s">
        <v>227</v>
      </c>
      <c r="C126" s="56" t="s">
        <v>36</v>
      </c>
      <c r="D126" s="56" t="s">
        <v>60</v>
      </c>
      <c r="E126" s="56" t="s">
        <v>56</v>
      </c>
      <c r="F126" s="56" t="s">
        <v>146</v>
      </c>
      <c r="G126" s="56">
        <v>2</v>
      </c>
      <c r="H126" s="56">
        <v>3</v>
      </c>
      <c r="I126" s="56">
        <v>13</v>
      </c>
      <c r="J126" s="56">
        <v>4</v>
      </c>
      <c r="K126" s="56">
        <v>2</v>
      </c>
      <c r="L126" s="56"/>
      <c r="M126" s="56"/>
      <c r="N126" s="56"/>
      <c r="O126" s="57">
        <f t="shared" si="8"/>
        <v>184</v>
      </c>
      <c r="P126" s="30">
        <f t="shared" si="7"/>
        <v>0.76666666666666672</v>
      </c>
      <c r="Q126" s="58">
        <f t="shared" si="9"/>
        <v>24</v>
      </c>
    </row>
    <row r="127" spans="1:17" s="59" customFormat="1" ht="15.95" customHeight="1">
      <c r="A127" s="60" t="s">
        <v>6</v>
      </c>
      <c r="B127" s="61" t="s">
        <v>185</v>
      </c>
      <c r="C127" s="61" t="s">
        <v>36</v>
      </c>
      <c r="D127" s="61" t="s">
        <v>60</v>
      </c>
      <c r="E127" s="61" t="s">
        <v>56</v>
      </c>
      <c r="F127" s="61" t="s">
        <v>146</v>
      </c>
      <c r="G127" s="61">
        <v>1</v>
      </c>
      <c r="H127" s="61">
        <v>4</v>
      </c>
      <c r="I127" s="61">
        <v>6</v>
      </c>
      <c r="J127" s="61">
        <v>10</v>
      </c>
      <c r="K127" s="61"/>
      <c r="L127" s="61"/>
      <c r="M127" s="61">
        <v>2</v>
      </c>
      <c r="N127" s="61">
        <v>1</v>
      </c>
      <c r="O127" s="62">
        <f t="shared" si="8"/>
        <v>151</v>
      </c>
      <c r="P127" s="36">
        <f t="shared" si="7"/>
        <v>0.62916666666666665</v>
      </c>
      <c r="Q127" s="63">
        <f t="shared" si="9"/>
        <v>24</v>
      </c>
    </row>
    <row r="128" spans="1:17" s="59" customFormat="1" ht="15.95" customHeight="1">
      <c r="A128" s="60" t="s">
        <v>7</v>
      </c>
      <c r="B128" s="61" t="s">
        <v>184</v>
      </c>
      <c r="C128" s="61" t="s">
        <v>36</v>
      </c>
      <c r="D128" s="61" t="s">
        <v>60</v>
      </c>
      <c r="E128" s="61" t="s">
        <v>56</v>
      </c>
      <c r="F128" s="61" t="s">
        <v>146</v>
      </c>
      <c r="G128" s="61"/>
      <c r="H128" s="61">
        <v>1</v>
      </c>
      <c r="I128" s="61">
        <v>3</v>
      </c>
      <c r="J128" s="61">
        <v>15</v>
      </c>
      <c r="K128" s="61">
        <v>1</v>
      </c>
      <c r="L128" s="61"/>
      <c r="M128" s="61">
        <v>4</v>
      </c>
      <c r="N128" s="61"/>
      <c r="O128" s="62">
        <f t="shared" si="8"/>
        <v>117</v>
      </c>
      <c r="P128" s="36">
        <f t="shared" si="7"/>
        <v>0.48749999999999999</v>
      </c>
      <c r="Q128" s="63">
        <f t="shared" si="9"/>
        <v>24</v>
      </c>
    </row>
    <row r="129" spans="1:17" s="8" customFormat="1" ht="15.95" customHeight="1">
      <c r="A129" s="16" t="s">
        <v>8</v>
      </c>
      <c r="B129" s="1" t="s">
        <v>198</v>
      </c>
      <c r="C129" s="1" t="s">
        <v>36</v>
      </c>
      <c r="D129" s="1" t="s">
        <v>60</v>
      </c>
      <c r="E129" s="1" t="s">
        <v>56</v>
      </c>
      <c r="F129" s="1"/>
      <c r="G129" s="1"/>
      <c r="H129" s="1">
        <v>3</v>
      </c>
      <c r="I129" s="1"/>
      <c r="J129" s="1">
        <v>13</v>
      </c>
      <c r="K129" s="1"/>
      <c r="L129" s="1"/>
      <c r="M129" s="1">
        <v>4</v>
      </c>
      <c r="N129" s="1">
        <v>4</v>
      </c>
      <c r="O129" s="7">
        <f t="shared" si="8"/>
        <v>99</v>
      </c>
      <c r="P129" s="6">
        <f t="shared" si="7"/>
        <v>0.41249999999999998</v>
      </c>
      <c r="Q129" s="17">
        <f t="shared" si="9"/>
        <v>24</v>
      </c>
    </row>
    <row r="130" spans="1:17" s="8" customFormat="1" ht="15.95" customHeight="1">
      <c r="A130" s="16" t="s">
        <v>9</v>
      </c>
      <c r="B130" s="1" t="s">
        <v>70</v>
      </c>
      <c r="C130" s="1" t="s">
        <v>36</v>
      </c>
      <c r="D130" s="1" t="s">
        <v>60</v>
      </c>
      <c r="E130" s="1" t="s">
        <v>56</v>
      </c>
      <c r="F130" s="1" t="s">
        <v>39</v>
      </c>
      <c r="G130" s="1"/>
      <c r="H130" s="1"/>
      <c r="I130" s="1">
        <v>5</v>
      </c>
      <c r="J130" s="1">
        <v>9</v>
      </c>
      <c r="K130" s="1"/>
      <c r="L130" s="1">
        <v>1</v>
      </c>
      <c r="M130" s="1">
        <v>7</v>
      </c>
      <c r="N130" s="1">
        <v>2</v>
      </c>
      <c r="O130" s="7">
        <f t="shared" si="8"/>
        <v>94</v>
      </c>
      <c r="P130" s="6">
        <f t="shared" si="7"/>
        <v>0.39166666666666666</v>
      </c>
      <c r="Q130" s="17">
        <f t="shared" si="9"/>
        <v>24</v>
      </c>
    </row>
    <row r="131" spans="1:17" s="8" customFormat="1" ht="15.95" customHeight="1">
      <c r="A131" s="16" t="s">
        <v>10</v>
      </c>
      <c r="B131" s="1" t="s">
        <v>225</v>
      </c>
      <c r="C131" s="1" t="s">
        <v>36</v>
      </c>
      <c r="D131" s="1" t="s">
        <v>60</v>
      </c>
      <c r="E131" s="1" t="s">
        <v>56</v>
      </c>
      <c r="F131" s="1" t="s">
        <v>90</v>
      </c>
      <c r="G131" s="1"/>
      <c r="H131" s="1">
        <v>1</v>
      </c>
      <c r="I131" s="1">
        <v>3</v>
      </c>
      <c r="J131" s="1">
        <v>10</v>
      </c>
      <c r="K131" s="1">
        <v>1</v>
      </c>
      <c r="L131" s="1">
        <v>1</v>
      </c>
      <c r="M131" s="1">
        <v>3</v>
      </c>
      <c r="N131" s="1">
        <v>5</v>
      </c>
      <c r="O131" s="7">
        <f t="shared" si="8"/>
        <v>93</v>
      </c>
      <c r="P131" s="6">
        <f t="shared" ref="P131:P160" si="10">O131/240</f>
        <v>0.38750000000000001</v>
      </c>
      <c r="Q131" s="17">
        <f t="shared" si="9"/>
        <v>24</v>
      </c>
    </row>
    <row r="132" spans="1:17" s="8" customFormat="1" ht="15.95" customHeight="1">
      <c r="A132" s="16" t="s">
        <v>11</v>
      </c>
      <c r="B132" s="1" t="s">
        <v>186</v>
      </c>
      <c r="C132" s="1" t="s">
        <v>36</v>
      </c>
      <c r="D132" s="1" t="s">
        <v>60</v>
      </c>
      <c r="E132" s="1" t="s">
        <v>56</v>
      </c>
      <c r="F132" s="1" t="s">
        <v>146</v>
      </c>
      <c r="G132" s="1"/>
      <c r="H132" s="1"/>
      <c r="I132" s="1">
        <v>2</v>
      </c>
      <c r="J132" s="1">
        <v>12</v>
      </c>
      <c r="K132" s="1"/>
      <c r="L132" s="1"/>
      <c r="M132" s="1">
        <v>6</v>
      </c>
      <c r="N132" s="1">
        <v>4</v>
      </c>
      <c r="O132" s="7">
        <f t="shared" si="8"/>
        <v>82</v>
      </c>
      <c r="P132" s="6">
        <f t="shared" si="10"/>
        <v>0.34166666666666667</v>
      </c>
      <c r="Q132" s="17">
        <f t="shared" si="9"/>
        <v>24</v>
      </c>
    </row>
    <row r="133" spans="1:17" s="8" customFormat="1" ht="15.95" customHeight="1">
      <c r="A133" s="16" t="s">
        <v>12</v>
      </c>
      <c r="B133" s="1" t="s">
        <v>59</v>
      </c>
      <c r="C133" s="1" t="s">
        <v>36</v>
      </c>
      <c r="D133" s="1" t="s">
        <v>60</v>
      </c>
      <c r="E133" s="1" t="s">
        <v>56</v>
      </c>
      <c r="F133" s="1" t="s">
        <v>82</v>
      </c>
      <c r="G133" s="1">
        <v>1</v>
      </c>
      <c r="H133" s="1">
        <v>1</v>
      </c>
      <c r="I133" s="1">
        <v>1</v>
      </c>
      <c r="J133" s="1">
        <v>9</v>
      </c>
      <c r="K133" s="1"/>
      <c r="L133" s="1">
        <v>1</v>
      </c>
      <c r="M133" s="1">
        <v>4</v>
      </c>
      <c r="N133" s="1">
        <v>7</v>
      </c>
      <c r="O133" s="7">
        <f t="shared" si="8"/>
        <v>80</v>
      </c>
      <c r="P133" s="6">
        <f t="shared" si="10"/>
        <v>0.33333333333333331</v>
      </c>
      <c r="Q133" s="17">
        <f t="shared" si="9"/>
        <v>24</v>
      </c>
    </row>
    <row r="134" spans="1:17" s="8" customFormat="1" ht="15.95" customHeight="1">
      <c r="A134" s="16" t="s">
        <v>13</v>
      </c>
      <c r="B134" s="1" t="s">
        <v>61</v>
      </c>
      <c r="C134" s="1" t="s">
        <v>36</v>
      </c>
      <c r="D134" s="1" t="s">
        <v>60</v>
      </c>
      <c r="E134" s="1" t="s">
        <v>56</v>
      </c>
      <c r="F134" s="1" t="s">
        <v>82</v>
      </c>
      <c r="G134" s="1"/>
      <c r="H134" s="1"/>
      <c r="I134" s="1">
        <v>1</v>
      </c>
      <c r="J134" s="1">
        <v>11</v>
      </c>
      <c r="K134" s="1"/>
      <c r="L134" s="1">
        <v>1</v>
      </c>
      <c r="M134" s="1">
        <v>9</v>
      </c>
      <c r="N134" s="1">
        <v>2</v>
      </c>
      <c r="O134" s="7">
        <f t="shared" si="8"/>
        <v>74</v>
      </c>
      <c r="P134" s="6">
        <f t="shared" si="10"/>
        <v>0.30833333333333335</v>
      </c>
      <c r="Q134" s="17">
        <f t="shared" si="9"/>
        <v>24</v>
      </c>
    </row>
    <row r="135" spans="1:17" s="8" customFormat="1" ht="15.95" customHeight="1" thickBot="1">
      <c r="A135" s="18" t="s">
        <v>14</v>
      </c>
      <c r="B135" s="19" t="s">
        <v>230</v>
      </c>
      <c r="C135" s="19" t="s">
        <v>36</v>
      </c>
      <c r="D135" s="19" t="s">
        <v>60</v>
      </c>
      <c r="E135" s="19" t="s">
        <v>56</v>
      </c>
      <c r="F135" s="19" t="s">
        <v>146</v>
      </c>
      <c r="G135" s="19"/>
      <c r="H135" s="19"/>
      <c r="I135" s="19"/>
      <c r="J135" s="19">
        <v>5</v>
      </c>
      <c r="K135" s="19"/>
      <c r="L135" s="19"/>
      <c r="M135" s="19">
        <v>4</v>
      </c>
      <c r="N135" s="19">
        <v>15</v>
      </c>
      <c r="O135" s="20">
        <f t="shared" si="8"/>
        <v>29</v>
      </c>
      <c r="P135" s="14">
        <f t="shared" si="10"/>
        <v>0.12083333333333333</v>
      </c>
      <c r="Q135" s="21">
        <f t="shared" si="9"/>
        <v>24</v>
      </c>
    </row>
    <row r="136" spans="1:17" s="59" customFormat="1" ht="15.95" customHeight="1">
      <c r="A136" s="55" t="s">
        <v>5</v>
      </c>
      <c r="B136" s="56" t="s">
        <v>48</v>
      </c>
      <c r="C136" s="56" t="s">
        <v>36</v>
      </c>
      <c r="D136" s="56" t="s">
        <v>60</v>
      </c>
      <c r="E136" s="56" t="s">
        <v>49</v>
      </c>
      <c r="F136" s="56" t="s">
        <v>39</v>
      </c>
      <c r="G136" s="56"/>
      <c r="H136" s="56">
        <v>1</v>
      </c>
      <c r="I136" s="56">
        <v>3</v>
      </c>
      <c r="J136" s="56">
        <v>13</v>
      </c>
      <c r="K136" s="56"/>
      <c r="L136" s="56">
        <v>1</v>
      </c>
      <c r="M136" s="56">
        <v>2</v>
      </c>
      <c r="N136" s="56">
        <v>4</v>
      </c>
      <c r="O136" s="57">
        <f t="shared" si="8"/>
        <v>103</v>
      </c>
      <c r="P136" s="30">
        <f t="shared" si="10"/>
        <v>0.42916666666666664</v>
      </c>
      <c r="Q136" s="58">
        <f t="shared" si="9"/>
        <v>24</v>
      </c>
    </row>
    <row r="137" spans="1:17" s="59" customFormat="1" ht="15.95" customHeight="1" thickBot="1">
      <c r="A137" s="64" t="s">
        <v>6</v>
      </c>
      <c r="B137" s="65" t="s">
        <v>139</v>
      </c>
      <c r="C137" s="65" t="s">
        <v>36</v>
      </c>
      <c r="D137" s="65" t="s">
        <v>60</v>
      </c>
      <c r="E137" s="65" t="s">
        <v>49</v>
      </c>
      <c r="F137" s="65" t="s">
        <v>90</v>
      </c>
      <c r="G137" s="65"/>
      <c r="H137" s="65"/>
      <c r="I137" s="65">
        <v>4</v>
      </c>
      <c r="J137" s="65">
        <v>8</v>
      </c>
      <c r="K137" s="65"/>
      <c r="L137" s="65">
        <v>1</v>
      </c>
      <c r="M137" s="65">
        <v>4</v>
      </c>
      <c r="N137" s="65">
        <v>7</v>
      </c>
      <c r="O137" s="66">
        <f t="shared" si="8"/>
        <v>78</v>
      </c>
      <c r="P137" s="52">
        <f t="shared" si="10"/>
        <v>0.32500000000000001</v>
      </c>
      <c r="Q137" s="67">
        <f t="shared" si="9"/>
        <v>24</v>
      </c>
    </row>
    <row r="138" spans="1:17" s="59" customFormat="1" ht="15.95" customHeight="1">
      <c r="A138" s="55" t="s">
        <v>5</v>
      </c>
      <c r="B138" s="56" t="s">
        <v>80</v>
      </c>
      <c r="C138" s="56" t="s">
        <v>36</v>
      </c>
      <c r="D138" s="56" t="s">
        <v>68</v>
      </c>
      <c r="E138" s="56" t="s">
        <v>56</v>
      </c>
      <c r="F138" s="56" t="s">
        <v>39</v>
      </c>
      <c r="G138" s="56"/>
      <c r="H138" s="56">
        <v>2</v>
      </c>
      <c r="I138" s="56">
        <v>4</v>
      </c>
      <c r="J138" s="56">
        <v>13</v>
      </c>
      <c r="K138" s="56">
        <v>1</v>
      </c>
      <c r="L138" s="56"/>
      <c r="M138" s="56">
        <v>2</v>
      </c>
      <c r="N138" s="56">
        <v>2</v>
      </c>
      <c r="O138" s="57">
        <f t="shared" si="8"/>
        <v>123</v>
      </c>
      <c r="P138" s="30">
        <f t="shared" si="10"/>
        <v>0.51249999999999996</v>
      </c>
      <c r="Q138" s="58">
        <f t="shared" si="9"/>
        <v>24</v>
      </c>
    </row>
    <row r="139" spans="1:17" s="59" customFormat="1" ht="15.95" customHeight="1">
      <c r="A139" s="60" t="s">
        <v>6</v>
      </c>
      <c r="B139" s="61" t="s">
        <v>98</v>
      </c>
      <c r="C139" s="61" t="s">
        <v>36</v>
      </c>
      <c r="D139" s="61" t="s">
        <v>68</v>
      </c>
      <c r="E139" s="61" t="s">
        <v>56</v>
      </c>
      <c r="F139" s="61" t="s">
        <v>39</v>
      </c>
      <c r="G139" s="61"/>
      <c r="H139" s="61">
        <v>1</v>
      </c>
      <c r="I139" s="61">
        <v>6</v>
      </c>
      <c r="J139" s="61">
        <v>10</v>
      </c>
      <c r="K139" s="61"/>
      <c r="L139" s="61">
        <v>4</v>
      </c>
      <c r="M139" s="61">
        <v>3</v>
      </c>
      <c r="N139" s="61"/>
      <c r="O139" s="62">
        <f t="shared" si="8"/>
        <v>119</v>
      </c>
      <c r="P139" s="36">
        <f t="shared" si="10"/>
        <v>0.49583333333333335</v>
      </c>
      <c r="Q139" s="63">
        <f t="shared" si="9"/>
        <v>24</v>
      </c>
    </row>
    <row r="140" spans="1:17" s="59" customFormat="1" ht="15.95" customHeight="1">
      <c r="A140" s="60" t="s">
        <v>7</v>
      </c>
      <c r="B140" s="61" t="s">
        <v>67</v>
      </c>
      <c r="C140" s="61" t="s">
        <v>36</v>
      </c>
      <c r="D140" s="61" t="s">
        <v>68</v>
      </c>
      <c r="E140" s="61" t="s">
        <v>56</v>
      </c>
      <c r="F140" s="61" t="s">
        <v>39</v>
      </c>
      <c r="G140" s="61"/>
      <c r="H140" s="61">
        <v>1</v>
      </c>
      <c r="I140" s="61">
        <v>4</v>
      </c>
      <c r="J140" s="61">
        <v>11</v>
      </c>
      <c r="K140" s="61">
        <v>1</v>
      </c>
      <c r="L140" s="61">
        <v>1</v>
      </c>
      <c r="M140" s="61">
        <v>3</v>
      </c>
      <c r="N140" s="61">
        <v>3</v>
      </c>
      <c r="O140" s="62">
        <f t="shared" si="8"/>
        <v>106</v>
      </c>
      <c r="P140" s="36">
        <f t="shared" si="10"/>
        <v>0.44166666666666665</v>
      </c>
      <c r="Q140" s="63">
        <f t="shared" si="9"/>
        <v>24</v>
      </c>
    </row>
    <row r="141" spans="1:17" s="8" customFormat="1" ht="15.95" customHeight="1" thickBot="1">
      <c r="A141" s="18" t="s">
        <v>8</v>
      </c>
      <c r="B141" s="19" t="s">
        <v>156</v>
      </c>
      <c r="C141" s="19" t="s">
        <v>36</v>
      </c>
      <c r="D141" s="19" t="s">
        <v>68</v>
      </c>
      <c r="E141" s="19" t="s">
        <v>56</v>
      </c>
      <c r="F141" s="19" t="s">
        <v>154</v>
      </c>
      <c r="G141" s="19"/>
      <c r="H141" s="19"/>
      <c r="I141" s="19">
        <v>2</v>
      </c>
      <c r="J141" s="19">
        <v>2</v>
      </c>
      <c r="K141" s="19">
        <v>1</v>
      </c>
      <c r="L141" s="19"/>
      <c r="M141" s="19">
        <v>1</v>
      </c>
      <c r="N141" s="19">
        <v>18</v>
      </c>
      <c r="O141" s="20">
        <f t="shared" si="8"/>
        <v>31</v>
      </c>
      <c r="P141" s="14">
        <f t="shared" si="10"/>
        <v>0.12916666666666668</v>
      </c>
      <c r="Q141" s="21">
        <f t="shared" si="9"/>
        <v>24</v>
      </c>
    </row>
    <row r="142" spans="1:17" s="59" customFormat="1" ht="15.95" customHeight="1" thickBot="1">
      <c r="A142" s="68" t="s">
        <v>5</v>
      </c>
      <c r="B142" s="69" t="s">
        <v>149</v>
      </c>
      <c r="C142" s="69" t="s">
        <v>36</v>
      </c>
      <c r="D142" s="69" t="s">
        <v>150</v>
      </c>
      <c r="E142" s="69" t="s">
        <v>49</v>
      </c>
      <c r="F142" s="69" t="s">
        <v>146</v>
      </c>
      <c r="G142" s="69"/>
      <c r="H142" s="69">
        <v>2</v>
      </c>
      <c r="I142" s="69">
        <v>11</v>
      </c>
      <c r="J142" s="69">
        <v>9</v>
      </c>
      <c r="K142" s="69"/>
      <c r="L142" s="69"/>
      <c r="M142" s="69">
        <v>2</v>
      </c>
      <c r="N142" s="69"/>
      <c r="O142" s="70">
        <f t="shared" si="8"/>
        <v>155</v>
      </c>
      <c r="P142" s="42">
        <f t="shared" si="10"/>
        <v>0.64583333333333337</v>
      </c>
      <c r="Q142" s="71">
        <f t="shared" si="9"/>
        <v>24</v>
      </c>
    </row>
    <row r="143" spans="1:17" s="59" customFormat="1" ht="15.95" customHeight="1">
      <c r="A143" s="55" t="s">
        <v>5</v>
      </c>
      <c r="B143" s="56" t="s">
        <v>161</v>
      </c>
      <c r="C143" s="56" t="s">
        <v>36</v>
      </c>
      <c r="D143" s="56" t="s">
        <v>63</v>
      </c>
      <c r="E143" s="56" t="s">
        <v>35</v>
      </c>
      <c r="F143" s="56" t="s">
        <v>162</v>
      </c>
      <c r="G143" s="56"/>
      <c r="H143" s="56">
        <v>4</v>
      </c>
      <c r="I143" s="56">
        <v>7</v>
      </c>
      <c r="J143" s="56">
        <v>10</v>
      </c>
      <c r="K143" s="56"/>
      <c r="L143" s="56">
        <v>1</v>
      </c>
      <c r="M143" s="56">
        <v>2</v>
      </c>
      <c r="N143" s="56"/>
      <c r="O143" s="57">
        <f t="shared" si="8"/>
        <v>150</v>
      </c>
      <c r="P143" s="30">
        <f t="shared" si="10"/>
        <v>0.625</v>
      </c>
      <c r="Q143" s="58">
        <f t="shared" si="9"/>
        <v>24</v>
      </c>
    </row>
    <row r="144" spans="1:17" s="59" customFormat="1" ht="15.95" customHeight="1">
      <c r="A144" s="60" t="s">
        <v>6</v>
      </c>
      <c r="B144" s="61" t="s">
        <v>204</v>
      </c>
      <c r="C144" s="61" t="s">
        <v>36</v>
      </c>
      <c r="D144" s="61" t="s">
        <v>63</v>
      </c>
      <c r="E144" s="61" t="s">
        <v>35</v>
      </c>
      <c r="F144" s="61" t="s">
        <v>74</v>
      </c>
      <c r="G144" s="61">
        <v>1</v>
      </c>
      <c r="H144" s="61">
        <v>1</v>
      </c>
      <c r="I144" s="61">
        <v>6</v>
      </c>
      <c r="J144" s="61">
        <v>11</v>
      </c>
      <c r="K144" s="61"/>
      <c r="L144" s="61">
        <v>2</v>
      </c>
      <c r="M144" s="61">
        <v>1</v>
      </c>
      <c r="N144" s="61">
        <v>2</v>
      </c>
      <c r="O144" s="62">
        <f t="shared" si="8"/>
        <v>129</v>
      </c>
      <c r="P144" s="36">
        <f t="shared" si="10"/>
        <v>0.53749999999999998</v>
      </c>
      <c r="Q144" s="63">
        <f t="shared" si="9"/>
        <v>24</v>
      </c>
    </row>
    <row r="145" spans="1:17" s="59" customFormat="1" ht="15.95" customHeight="1">
      <c r="A145" s="60" t="s">
        <v>7</v>
      </c>
      <c r="B145" s="61" t="s">
        <v>71</v>
      </c>
      <c r="C145" s="61" t="s">
        <v>36</v>
      </c>
      <c r="D145" s="61" t="s">
        <v>63</v>
      </c>
      <c r="E145" s="61" t="s">
        <v>35</v>
      </c>
      <c r="F145" s="61" t="s">
        <v>100</v>
      </c>
      <c r="G145" s="61">
        <v>2</v>
      </c>
      <c r="H145" s="61">
        <v>2</v>
      </c>
      <c r="I145" s="61">
        <v>6</v>
      </c>
      <c r="J145" s="61">
        <v>6</v>
      </c>
      <c r="K145" s="61">
        <v>0</v>
      </c>
      <c r="L145" s="61">
        <v>1</v>
      </c>
      <c r="M145" s="61">
        <v>4</v>
      </c>
      <c r="N145" s="61">
        <v>3</v>
      </c>
      <c r="O145" s="62">
        <f t="shared" si="8"/>
        <v>126</v>
      </c>
      <c r="P145" s="36">
        <f t="shared" si="10"/>
        <v>0.52500000000000002</v>
      </c>
      <c r="Q145" s="63">
        <f t="shared" si="9"/>
        <v>24</v>
      </c>
    </row>
    <row r="146" spans="1:17" s="8" customFormat="1" ht="15.95" customHeight="1">
      <c r="A146" s="16" t="s">
        <v>8</v>
      </c>
      <c r="B146" s="1" t="s">
        <v>179</v>
      </c>
      <c r="C146" s="1" t="s">
        <v>36</v>
      </c>
      <c r="D146" s="1" t="s">
        <v>63</v>
      </c>
      <c r="E146" s="1" t="s">
        <v>35</v>
      </c>
      <c r="F146" s="1" t="s">
        <v>90</v>
      </c>
      <c r="G146" s="1"/>
      <c r="H146" s="1">
        <v>1</v>
      </c>
      <c r="I146" s="1">
        <v>6</v>
      </c>
      <c r="J146" s="1">
        <v>6</v>
      </c>
      <c r="K146" s="1"/>
      <c r="L146" s="1">
        <v>1</v>
      </c>
      <c r="M146" s="1">
        <v>7</v>
      </c>
      <c r="N146" s="1">
        <v>3</v>
      </c>
      <c r="O146" s="7">
        <f t="shared" si="8"/>
        <v>97</v>
      </c>
      <c r="P146" s="6">
        <f t="shared" si="10"/>
        <v>0.40416666666666667</v>
      </c>
      <c r="Q146" s="17">
        <f t="shared" si="9"/>
        <v>24</v>
      </c>
    </row>
    <row r="147" spans="1:17" s="8" customFormat="1" ht="15.95" customHeight="1">
      <c r="A147" s="16" t="s">
        <v>9</v>
      </c>
      <c r="B147" s="1" t="s">
        <v>160</v>
      </c>
      <c r="C147" s="1" t="s">
        <v>36</v>
      </c>
      <c r="D147" s="1" t="s">
        <v>63</v>
      </c>
      <c r="E147" s="1" t="s">
        <v>35</v>
      </c>
      <c r="F147" s="1" t="s">
        <v>154</v>
      </c>
      <c r="G147" s="1"/>
      <c r="H147" s="1"/>
      <c r="I147" s="1">
        <v>3</v>
      </c>
      <c r="J147" s="1">
        <v>10</v>
      </c>
      <c r="K147" s="1"/>
      <c r="L147" s="1">
        <v>4</v>
      </c>
      <c r="M147" s="1">
        <v>5</v>
      </c>
      <c r="N147" s="1">
        <v>2</v>
      </c>
      <c r="O147" s="7">
        <f t="shared" si="8"/>
        <v>87</v>
      </c>
      <c r="P147" s="6">
        <f t="shared" si="10"/>
        <v>0.36249999999999999</v>
      </c>
      <c r="Q147" s="17">
        <f t="shared" si="9"/>
        <v>24</v>
      </c>
    </row>
    <row r="148" spans="1:17" s="8" customFormat="1" ht="15.95" customHeight="1">
      <c r="A148" s="16" t="s">
        <v>10</v>
      </c>
      <c r="B148" s="1" t="s">
        <v>84</v>
      </c>
      <c r="C148" s="1" t="s">
        <v>36</v>
      </c>
      <c r="D148" s="1" t="s">
        <v>63</v>
      </c>
      <c r="E148" s="1" t="s">
        <v>35</v>
      </c>
      <c r="F148" s="1" t="s">
        <v>39</v>
      </c>
      <c r="G148" s="1"/>
      <c r="H148" s="1">
        <v>1</v>
      </c>
      <c r="I148" s="1"/>
      <c r="J148" s="1">
        <v>13</v>
      </c>
      <c r="K148" s="1"/>
      <c r="L148" s="1"/>
      <c r="M148" s="1">
        <v>4</v>
      </c>
      <c r="N148" s="1">
        <v>6</v>
      </c>
      <c r="O148" s="7">
        <f t="shared" si="8"/>
        <v>79</v>
      </c>
      <c r="P148" s="6">
        <f t="shared" si="10"/>
        <v>0.32916666666666666</v>
      </c>
      <c r="Q148" s="17">
        <f t="shared" si="9"/>
        <v>24</v>
      </c>
    </row>
    <row r="149" spans="1:17" s="8" customFormat="1" ht="15.95" customHeight="1">
      <c r="A149" s="16" t="s">
        <v>11</v>
      </c>
      <c r="B149" s="1" t="s">
        <v>181</v>
      </c>
      <c r="C149" s="1" t="s">
        <v>36</v>
      </c>
      <c r="D149" s="1" t="s">
        <v>63</v>
      </c>
      <c r="E149" s="1" t="s">
        <v>35</v>
      </c>
      <c r="F149" s="1" t="s">
        <v>182</v>
      </c>
      <c r="G149" s="1"/>
      <c r="H149" s="1">
        <v>1</v>
      </c>
      <c r="I149" s="1">
        <v>4</v>
      </c>
      <c r="J149" s="1">
        <v>6</v>
      </c>
      <c r="K149" s="1"/>
      <c r="L149" s="1"/>
      <c r="M149" s="1">
        <v>2</v>
      </c>
      <c r="N149" s="1">
        <v>11</v>
      </c>
      <c r="O149" s="7">
        <f t="shared" si="8"/>
        <v>74</v>
      </c>
      <c r="P149" s="6">
        <f t="shared" si="10"/>
        <v>0.30833333333333335</v>
      </c>
      <c r="Q149" s="17">
        <f t="shared" si="9"/>
        <v>24</v>
      </c>
    </row>
    <row r="150" spans="1:17" s="8" customFormat="1" ht="15.95" customHeight="1">
      <c r="A150" s="16" t="s">
        <v>12</v>
      </c>
      <c r="B150" s="1" t="s">
        <v>62</v>
      </c>
      <c r="C150" s="1" t="s">
        <v>36</v>
      </c>
      <c r="D150" s="1" t="s">
        <v>63</v>
      </c>
      <c r="E150" s="1" t="s">
        <v>35</v>
      </c>
      <c r="F150" s="1" t="s">
        <v>39</v>
      </c>
      <c r="G150" s="1"/>
      <c r="H150" s="1">
        <v>2</v>
      </c>
      <c r="I150" s="1">
        <v>1</v>
      </c>
      <c r="J150" s="1">
        <v>6</v>
      </c>
      <c r="K150" s="1"/>
      <c r="L150" s="1"/>
      <c r="M150" s="1">
        <v>5</v>
      </c>
      <c r="N150" s="1">
        <v>10</v>
      </c>
      <c r="O150" s="7">
        <f t="shared" si="8"/>
        <v>63</v>
      </c>
      <c r="P150" s="6">
        <f t="shared" si="10"/>
        <v>0.26250000000000001</v>
      </c>
      <c r="Q150" s="17">
        <f t="shared" si="9"/>
        <v>24</v>
      </c>
    </row>
    <row r="151" spans="1:17" s="8" customFormat="1" ht="15.95" customHeight="1" thickBot="1">
      <c r="A151" s="18" t="s">
        <v>13</v>
      </c>
      <c r="B151" s="19" t="s">
        <v>236</v>
      </c>
      <c r="C151" s="19" t="s">
        <v>36</v>
      </c>
      <c r="D151" s="19" t="s">
        <v>63</v>
      </c>
      <c r="E151" s="19" t="s">
        <v>35</v>
      </c>
      <c r="F151" s="19" t="s">
        <v>39</v>
      </c>
      <c r="G151" s="19"/>
      <c r="H151" s="19"/>
      <c r="I151" s="19">
        <v>2</v>
      </c>
      <c r="J151" s="19">
        <v>8</v>
      </c>
      <c r="K151" s="19"/>
      <c r="L151" s="19">
        <v>2</v>
      </c>
      <c r="M151" s="19">
        <v>2</v>
      </c>
      <c r="N151" s="19">
        <v>10</v>
      </c>
      <c r="O151" s="20">
        <f t="shared" si="8"/>
        <v>62</v>
      </c>
      <c r="P151" s="14">
        <f t="shared" si="10"/>
        <v>0.25833333333333336</v>
      </c>
      <c r="Q151" s="21">
        <f t="shared" si="9"/>
        <v>24</v>
      </c>
    </row>
    <row r="152" spans="1:17" s="59" customFormat="1" ht="15.95" customHeight="1">
      <c r="A152" s="55" t="s">
        <v>5</v>
      </c>
      <c r="B152" s="56" t="s">
        <v>188</v>
      </c>
      <c r="C152" s="56" t="s">
        <v>36</v>
      </c>
      <c r="D152" s="56" t="s">
        <v>55</v>
      </c>
      <c r="E152" s="56" t="s">
        <v>56</v>
      </c>
      <c r="F152" s="56" t="s">
        <v>146</v>
      </c>
      <c r="G152" s="56"/>
      <c r="H152" s="56">
        <v>2</v>
      </c>
      <c r="I152" s="56">
        <v>4</v>
      </c>
      <c r="J152" s="56">
        <v>9</v>
      </c>
      <c r="K152" s="56"/>
      <c r="L152" s="56">
        <v>1</v>
      </c>
      <c r="M152" s="56">
        <v>3</v>
      </c>
      <c r="N152" s="56">
        <v>5</v>
      </c>
      <c r="O152" s="57">
        <f t="shared" si="8"/>
        <v>102</v>
      </c>
      <c r="P152" s="30">
        <f t="shared" si="10"/>
        <v>0.42499999999999999</v>
      </c>
      <c r="Q152" s="58">
        <f t="shared" si="9"/>
        <v>24</v>
      </c>
    </row>
    <row r="153" spans="1:17" s="59" customFormat="1" ht="15.95" customHeight="1">
      <c r="A153" s="60" t="s">
        <v>6</v>
      </c>
      <c r="B153" s="61" t="s">
        <v>187</v>
      </c>
      <c r="C153" s="61" t="s">
        <v>36</v>
      </c>
      <c r="D153" s="61" t="s">
        <v>55</v>
      </c>
      <c r="E153" s="61" t="s">
        <v>56</v>
      </c>
      <c r="F153" s="61" t="s">
        <v>146</v>
      </c>
      <c r="G153" s="61">
        <v>1</v>
      </c>
      <c r="H153" s="61">
        <v>1</v>
      </c>
      <c r="I153" s="61">
        <v>3</v>
      </c>
      <c r="J153" s="61">
        <v>9</v>
      </c>
      <c r="K153" s="61"/>
      <c r="L153" s="61">
        <v>3</v>
      </c>
      <c r="M153" s="61">
        <v>3</v>
      </c>
      <c r="N153" s="61">
        <v>4</v>
      </c>
      <c r="O153" s="62">
        <f>G153*11+H153*10+I153*8+J153*5+K153*4+L153*2+M153*1+N153*0</f>
        <v>99</v>
      </c>
      <c r="P153" s="36">
        <f t="shared" si="10"/>
        <v>0.41249999999999998</v>
      </c>
      <c r="Q153" s="63">
        <f>SUM(G153:N153)</f>
        <v>24</v>
      </c>
    </row>
    <row r="154" spans="1:17" s="59" customFormat="1" ht="15.95" customHeight="1">
      <c r="A154" s="60" t="s">
        <v>7</v>
      </c>
      <c r="B154" s="61" t="s">
        <v>54</v>
      </c>
      <c r="C154" s="61" t="s">
        <v>36</v>
      </c>
      <c r="D154" s="61" t="s">
        <v>55</v>
      </c>
      <c r="E154" s="61" t="s">
        <v>56</v>
      </c>
      <c r="F154" s="61" t="s">
        <v>39</v>
      </c>
      <c r="G154" s="61"/>
      <c r="H154" s="61">
        <v>3</v>
      </c>
      <c r="I154" s="61"/>
      <c r="J154" s="61">
        <v>11</v>
      </c>
      <c r="K154" s="61">
        <v>2</v>
      </c>
      <c r="L154" s="61">
        <v>1</v>
      </c>
      <c r="M154" s="61">
        <v>4</v>
      </c>
      <c r="N154" s="61">
        <v>3</v>
      </c>
      <c r="O154" s="62">
        <f t="shared" si="8"/>
        <v>99</v>
      </c>
      <c r="P154" s="36">
        <f t="shared" si="10"/>
        <v>0.41249999999999998</v>
      </c>
      <c r="Q154" s="63">
        <f t="shared" si="9"/>
        <v>24</v>
      </c>
    </row>
    <row r="155" spans="1:17" s="8" customFormat="1" ht="15.95" customHeight="1">
      <c r="A155" s="16" t="s">
        <v>8</v>
      </c>
      <c r="B155" s="1" t="s">
        <v>89</v>
      </c>
      <c r="C155" s="1" t="s">
        <v>36</v>
      </c>
      <c r="D155" s="1" t="s">
        <v>55</v>
      </c>
      <c r="E155" s="1" t="s">
        <v>56</v>
      </c>
      <c r="F155" s="1" t="s">
        <v>90</v>
      </c>
      <c r="G155" s="1">
        <v>1</v>
      </c>
      <c r="H155" s="1"/>
      <c r="I155" s="1">
        <v>1</v>
      </c>
      <c r="J155" s="1">
        <v>13</v>
      </c>
      <c r="K155" s="1">
        <v>2</v>
      </c>
      <c r="L155" s="1"/>
      <c r="M155" s="1">
        <v>3</v>
      </c>
      <c r="N155" s="1">
        <v>4</v>
      </c>
      <c r="O155" s="7">
        <f t="shared" si="8"/>
        <v>95</v>
      </c>
      <c r="P155" s="6">
        <f t="shared" si="10"/>
        <v>0.39583333333333331</v>
      </c>
      <c r="Q155" s="17">
        <f t="shared" si="9"/>
        <v>24</v>
      </c>
    </row>
    <row r="156" spans="1:17" s="8" customFormat="1" ht="15.95" customHeight="1">
      <c r="A156" s="16" t="s">
        <v>9</v>
      </c>
      <c r="B156" s="1" t="s">
        <v>166</v>
      </c>
      <c r="C156" s="1" t="s">
        <v>36</v>
      </c>
      <c r="D156" s="1" t="s">
        <v>55</v>
      </c>
      <c r="E156" s="1" t="s">
        <v>56</v>
      </c>
      <c r="F156" s="1" t="s">
        <v>90</v>
      </c>
      <c r="G156" s="1"/>
      <c r="H156" s="1">
        <v>1</v>
      </c>
      <c r="I156" s="1">
        <v>3</v>
      </c>
      <c r="J156" s="1">
        <v>9</v>
      </c>
      <c r="K156" s="1">
        <v>1</v>
      </c>
      <c r="L156" s="1"/>
      <c r="M156" s="1">
        <v>7</v>
      </c>
      <c r="N156" s="1">
        <v>3</v>
      </c>
      <c r="O156" s="7">
        <f>G156*11+H156*10+I156*8+J156*5+K156*4+L156*2+M156*1+N156*0</f>
        <v>90</v>
      </c>
      <c r="P156" s="6">
        <f t="shared" si="10"/>
        <v>0.375</v>
      </c>
      <c r="Q156" s="17">
        <f>SUM(G156:N156)</f>
        <v>24</v>
      </c>
    </row>
    <row r="157" spans="1:17" s="8" customFormat="1" ht="15.95" customHeight="1">
      <c r="A157" s="16" t="s">
        <v>10</v>
      </c>
      <c r="B157" s="1" t="s">
        <v>189</v>
      </c>
      <c r="C157" s="1" t="s">
        <v>36</v>
      </c>
      <c r="D157" s="1" t="s">
        <v>55</v>
      </c>
      <c r="E157" s="1" t="s">
        <v>56</v>
      </c>
      <c r="F157" s="1" t="s">
        <v>146</v>
      </c>
      <c r="G157" s="1">
        <v>1</v>
      </c>
      <c r="H157" s="1">
        <v>1</v>
      </c>
      <c r="I157" s="1">
        <v>3</v>
      </c>
      <c r="J157" s="1">
        <v>7</v>
      </c>
      <c r="K157" s="1"/>
      <c r="L157" s="1">
        <v>2</v>
      </c>
      <c r="M157" s="1">
        <v>2</v>
      </c>
      <c r="N157" s="1">
        <v>8</v>
      </c>
      <c r="O157" s="7">
        <f>G157*11+H157*10+I157*8+J157*5+K157*4+L157*2+M157*1+N157*0</f>
        <v>86</v>
      </c>
      <c r="P157" s="6">
        <f t="shared" si="10"/>
        <v>0.35833333333333334</v>
      </c>
      <c r="Q157" s="17">
        <f>SUM(G157:N157)</f>
        <v>24</v>
      </c>
    </row>
    <row r="158" spans="1:17" s="8" customFormat="1" ht="15.95" customHeight="1" thickBot="1">
      <c r="A158" s="18" t="s">
        <v>11</v>
      </c>
      <c r="B158" s="19" t="s">
        <v>81</v>
      </c>
      <c r="C158" s="19" t="s">
        <v>36</v>
      </c>
      <c r="D158" s="19" t="s">
        <v>55</v>
      </c>
      <c r="E158" s="19" t="s">
        <v>56</v>
      </c>
      <c r="F158" s="19" t="s">
        <v>39</v>
      </c>
      <c r="G158" s="19"/>
      <c r="H158" s="19"/>
      <c r="I158" s="19">
        <v>3</v>
      </c>
      <c r="J158" s="19">
        <v>9</v>
      </c>
      <c r="K158" s="19">
        <v>1</v>
      </c>
      <c r="L158" s="19">
        <v>1</v>
      </c>
      <c r="M158" s="19">
        <v>2</v>
      </c>
      <c r="N158" s="19">
        <v>8</v>
      </c>
      <c r="O158" s="20">
        <f>G158*11+H158*10+I158*8+J158*5+K158*4+L158*2+M158*1+N158*0</f>
        <v>77</v>
      </c>
      <c r="P158" s="14">
        <f t="shared" si="10"/>
        <v>0.32083333333333336</v>
      </c>
      <c r="Q158" s="21">
        <f>SUM(G158:N158)</f>
        <v>24</v>
      </c>
    </row>
    <row r="159" spans="1:17" s="59" customFormat="1" ht="15.95" customHeight="1">
      <c r="A159" s="55" t="s">
        <v>5</v>
      </c>
      <c r="B159" s="56" t="s">
        <v>47</v>
      </c>
      <c r="C159" s="56" t="s">
        <v>36</v>
      </c>
      <c r="D159" s="56" t="s">
        <v>55</v>
      </c>
      <c r="E159" s="56" t="s">
        <v>49</v>
      </c>
      <c r="F159" s="56" t="s">
        <v>39</v>
      </c>
      <c r="G159" s="56"/>
      <c r="H159" s="56">
        <v>3</v>
      </c>
      <c r="I159" s="56">
        <v>4</v>
      </c>
      <c r="J159" s="56">
        <v>13</v>
      </c>
      <c r="K159" s="56"/>
      <c r="L159" s="56"/>
      <c r="M159" s="56">
        <v>1</v>
      </c>
      <c r="N159" s="56">
        <v>3</v>
      </c>
      <c r="O159" s="57">
        <f>G159*11+H159*10+I159*8+J159*5+K159*4+L159*2+M159*1+N159*0</f>
        <v>128</v>
      </c>
      <c r="P159" s="30">
        <f t="shared" si="10"/>
        <v>0.53333333333333333</v>
      </c>
      <c r="Q159" s="58">
        <f>SUM(G159:N159)</f>
        <v>24</v>
      </c>
    </row>
    <row r="160" spans="1:17" s="59" customFormat="1" ht="15.95" customHeight="1" thickBot="1">
      <c r="A160" s="64" t="s">
        <v>6</v>
      </c>
      <c r="B160" s="65" t="s">
        <v>79</v>
      </c>
      <c r="C160" s="65" t="s">
        <v>36</v>
      </c>
      <c r="D160" s="65" t="s">
        <v>55</v>
      </c>
      <c r="E160" s="65" t="s">
        <v>49</v>
      </c>
      <c r="F160" s="65" t="s">
        <v>39</v>
      </c>
      <c r="G160" s="65">
        <v>1</v>
      </c>
      <c r="H160" s="65"/>
      <c r="I160" s="65">
        <v>1</v>
      </c>
      <c r="J160" s="65">
        <v>11</v>
      </c>
      <c r="K160" s="65"/>
      <c r="L160" s="65">
        <v>1</v>
      </c>
      <c r="M160" s="65">
        <v>4</v>
      </c>
      <c r="N160" s="65">
        <v>6</v>
      </c>
      <c r="O160" s="66">
        <f>G160*11+H160*10+I160*8+J160*5+K160*4+L160*2+M160*1+N160*0</f>
        <v>80</v>
      </c>
      <c r="P160" s="52">
        <f t="shared" si="10"/>
        <v>0.33333333333333331</v>
      </c>
      <c r="Q160" s="67">
        <f>SUM(G160:N160)</f>
        <v>24</v>
      </c>
    </row>
  </sheetData>
  <sortState ref="A2:Q91">
    <sortCondition ref="C2:C91"/>
    <sortCondition ref="D2:D91"/>
    <sortCondition ref="E2:E91"/>
    <sortCondition descending="1" ref="O2:O91"/>
    <sortCondition descending="1" ref="G2:G91"/>
  </sortState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eredmény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Bükszegi Katalin</dc:creator>
  <cp:lastModifiedBy>Fábos László</cp:lastModifiedBy>
  <cp:lastPrinted>2014-06-01T19:27:33Z</cp:lastPrinted>
  <dcterms:created xsi:type="dcterms:W3CDTF">2014-05-13T11:35:43Z</dcterms:created>
  <dcterms:modified xsi:type="dcterms:W3CDTF">2014-06-02T08:08:23Z</dcterms:modified>
</cp:coreProperties>
</file>